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Бюджет" sheetId="1" r:id="rId1"/>
  </sheets>
  <definedNames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<sst xmlns="http://schemas.openxmlformats.org/spreadsheetml/2006/main" count="52" uniqueCount="52">
  <si>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</si>
  <si>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</si>
  <si>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</si>
  <si>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</si>
  <si>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</si>
  <si>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</si>
  <si>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</si>
  <si>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</si>
  <si>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</si>
  <si>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</si>
  <si>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</si>
  <si>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</si>
  <si>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</si>
  <si>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</si>
  <si>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</si>
  <si>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</si>
  <si>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</si>
  <si>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</si>
  <si>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</si>
  <si>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</si>
  <si>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</si>
  <si>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</si>
  <si>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</si>
  <si>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</si>
  <si>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</si>
  <si>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</si>
  <si>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</si>
  <si>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</si>
  <si>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</si>
  <si>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</si>
  <si>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</si>
  <si>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</si>
  <si>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</si>
  <si>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</si>
  <si>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</si>
  <si>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</si>
  <si>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</si>
  <si>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</si>
  <si>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</si>
  <si>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</si>
  <si>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</si>
  <si>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</si>
  <si>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Проект на 2021 год</t>
  </si>
  <si>
    <t>Ожидаемое исполнение за 2020 год</t>
  </si>
  <si>
    <t>Исполнено за 2019 год</t>
  </si>
  <si>
    <t>Отклонение 2021 от 2020 (гр.4-гр.5)</t>
  </si>
  <si>
    <t>Отклонение 2021 от 2019 (гр.4-гр.6)</t>
  </si>
  <si>
    <t>Всего</t>
  </si>
  <si>
    <t>Социальное обеспечение населения</t>
  </si>
  <si>
    <t>Телевидение и радиовещание</t>
  </si>
  <si>
    <t>Периодическая печать и издательства</t>
  </si>
  <si>
    <t xml:space="preserve">Сведения о расходах бюджета по разделам и подразделам классификации расходов на 2021 год  в сравнении с ожидаемым исполнением за 2020 год и отчетом за 2019 год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</si>
</sst>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000"/>
    <numFmt numFmtId="179" formatCode="00"/>
    <numFmt numFmtId="180" formatCode="00\.0\.00\.00000"/>
    <numFmt numFmtId="181" formatCode="00\.00\.00"/>
    <numFmt numFmtId="182" formatCode="#,##0.00;[Red]\-#,##0.00;0.00"/>
    <numFmt numFmtId="183" formatCode="#,##0.00_ ;[Red]\-#,##0.00\ "/>
    <numFmt numFmtId="184" formatCode="&quot;&quot;###,##0.00"/>
    <numFmt numFmtId="185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3" applyFont="1" applyFill="1" applyProtection="1">
      <alignment/>
      <protection hidden="1"/>
    </xf>
    <xf numFmtId="0" fontId="1" fillId="0" borderId="0" xfId="53" applyNumberFormat="1" applyFont="1" applyFill="1" applyAlignment="1" applyProtection="1">
      <alignment horizontal="centerContinuous"/>
      <protection hidden="1"/>
    </xf>
    <xf numFmtId="0" fontId="1" fillId="0" borderId="0" xfId="53" applyFont="1" applyFill="1">
      <alignment/>
      <protection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21" fillId="0" borderId="0" xfId="53" applyFont="1" applyAlignment="1" applyProtection="1">
      <alignment horizontal="center" vertical="distributed" wrapText="1"/>
      <protection hidden="1"/>
    </xf>
    <xf numFmtId="0" fontId="1" fillId="0" borderId="0" xfId="53" applyFont="1">
      <alignment/>
      <protection/>
    </xf>
    <xf numFmtId="0" fontId="2" fillId="33" borderId="0" xfId="53" applyNumberFormat="1" applyFont="1" applyFill="1" applyAlignment="1" applyProtection="1">
      <alignment horizontal="centerContinuous"/>
      <protection hidden="1"/>
    </xf>
    <xf numFmtId="0" fontId="1" fillId="33" borderId="0" xfId="53" applyFont="1" applyFill="1">
      <alignment/>
      <protection/>
    </xf>
    <xf numFmtId="0" fontId="1" fillId="33" borderId="0" xfId="53" applyFont="1" applyFill="1" applyProtection="1">
      <alignment/>
      <protection hidden="1"/>
    </xf>
    <xf numFmtId="0" fontId="2" fillId="33" borderId="0" xfId="53" applyFont="1" applyFill="1">
      <alignment/>
      <protection/>
    </xf>
    <xf numFmtId="0" fontId="2" fillId="33" borderId="0" xfId="53" applyFont="1" applyFill="1" applyProtection="1">
      <alignment/>
      <protection hidden="1"/>
    </xf>
    <xf numFmtId="0" fontId="24" fillId="0" borderId="11" xfId="53" applyNumberFormat="1" applyFont="1" applyFill="1" applyBorder="1" applyAlignment="1" applyProtection="1">
      <alignment horizontal="centerContinuous" vertical="top" wrapText="1"/>
      <protection hidden="1"/>
    </xf>
    <xf numFmtId="0" fontId="2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53" applyNumberFormat="1" applyFont="1" applyFill="1" applyBorder="1" applyAlignment="1" applyProtection="1">
      <alignment horizontal="centerContinuous"/>
      <protection hidden="1"/>
    </xf>
    <xf numFmtId="0" fontId="24" fillId="0" borderId="14" xfId="53" applyNumberFormat="1" applyFont="1" applyFill="1" applyBorder="1" applyAlignment="1" applyProtection="1">
      <alignment horizontal="centerContinuous" vertical="center"/>
      <protection hidden="1"/>
    </xf>
    <xf numFmtId="0" fontId="24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24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24" fillId="33" borderId="12" xfId="53" applyNumberFormat="1" applyFont="1" applyFill="1" applyBorder="1" applyAlignment="1" applyProtection="1">
      <alignment horizontal="center" wrapText="1"/>
      <protection hidden="1"/>
    </xf>
    <xf numFmtId="0" fontId="24" fillId="33" borderId="16" xfId="53" applyNumberFormat="1" applyFont="1" applyFill="1" applyBorder="1" applyAlignment="1" applyProtection="1">
      <alignment horizontal="center" wrapText="1"/>
      <protection hidden="1"/>
    </xf>
    <xf numFmtId="178" fontId="25" fillId="0" borderId="17" xfId="53" applyNumberFormat="1" applyFont="1" applyFill="1" applyBorder="1" applyAlignment="1" applyProtection="1">
      <alignment wrapText="1"/>
      <protection hidden="1"/>
    </xf>
    <xf numFmtId="182" fontId="25" fillId="0" borderId="18" xfId="53" applyNumberFormat="1" applyFont="1" applyFill="1" applyBorder="1" applyAlignment="1" applyProtection="1">
      <alignment/>
      <protection hidden="1"/>
    </xf>
    <xf numFmtId="178" fontId="25" fillId="0" borderId="19" xfId="53" applyNumberFormat="1" applyFont="1" applyFill="1" applyBorder="1" applyAlignment="1" applyProtection="1">
      <alignment wrapText="1"/>
      <protection hidden="1"/>
    </xf>
    <xf numFmtId="179" fontId="25" fillId="0" borderId="20" xfId="53" applyNumberFormat="1" applyFont="1" applyFill="1" applyBorder="1" applyAlignment="1" applyProtection="1">
      <alignment horizontal="center" vertical="center"/>
      <protection hidden="1"/>
    </xf>
    <xf numFmtId="182" fontId="25" fillId="0" borderId="20" xfId="53" applyNumberFormat="1" applyFont="1" applyFill="1" applyBorder="1" applyAlignment="1" applyProtection="1">
      <alignment/>
      <protection hidden="1"/>
    </xf>
    <xf numFmtId="182" fontId="25" fillId="33" borderId="20" xfId="54" applyNumberFormat="1" applyFont="1" applyFill="1" applyBorder="1" applyAlignment="1" applyProtection="1">
      <alignment/>
      <protection hidden="1"/>
    </xf>
    <xf numFmtId="184" fontId="26" fillId="33" borderId="21" xfId="0" applyNumberFormat="1" applyFont="1" applyFill="1" applyBorder="1" applyAlignment="1">
      <alignment horizontal="right" wrapText="1"/>
    </xf>
    <xf numFmtId="178" fontId="25" fillId="0" borderId="22" xfId="53" applyNumberFormat="1" applyFont="1" applyFill="1" applyBorder="1" applyAlignment="1" applyProtection="1">
      <alignment horizontal="left" wrapText="1"/>
      <protection hidden="1"/>
    </xf>
    <xf numFmtId="178" fontId="25" fillId="0" borderId="23" xfId="53" applyNumberFormat="1" applyFont="1" applyFill="1" applyBorder="1" applyAlignment="1" applyProtection="1">
      <alignment horizontal="left" wrapText="1"/>
      <protection hidden="1"/>
    </xf>
    <xf numFmtId="178" fontId="25" fillId="0" borderId="24" xfId="53" applyNumberFormat="1" applyFont="1" applyFill="1" applyBorder="1" applyAlignment="1" applyProtection="1">
      <alignment horizontal="left" wrapText="1"/>
      <protection hidden="1"/>
    </xf>
    <xf numFmtId="0" fontId="25" fillId="33" borderId="21" xfId="53" applyFont="1" applyFill="1" applyBorder="1">
      <alignment/>
      <protection/>
    </xf>
    <xf numFmtId="178" fontId="25" fillId="33" borderId="19" xfId="54" applyNumberFormat="1" applyFont="1" applyFill="1" applyBorder="1" applyAlignment="1" applyProtection="1">
      <alignment wrapText="1"/>
      <protection hidden="1"/>
    </xf>
    <xf numFmtId="178" fontId="25" fillId="0" borderId="25" xfId="53" applyNumberFormat="1" applyFont="1" applyFill="1" applyBorder="1" applyAlignment="1" applyProtection="1">
      <alignment wrapText="1"/>
      <protection hidden="1"/>
    </xf>
    <xf numFmtId="182" fontId="25" fillId="33" borderId="20" xfId="53" applyNumberFormat="1" applyFont="1" applyFill="1" applyBorder="1" applyAlignment="1" applyProtection="1">
      <alignment/>
      <protection hidden="1"/>
    </xf>
    <xf numFmtId="0" fontId="27" fillId="0" borderId="14" xfId="53" applyNumberFormat="1" applyFont="1" applyFill="1" applyBorder="1" applyAlignment="1" applyProtection="1">
      <alignment horizontal="centerContinuous"/>
      <protection hidden="1"/>
    </xf>
    <xf numFmtId="0" fontId="27" fillId="0" borderId="13" xfId="53" applyNumberFormat="1" applyFont="1" applyFill="1" applyBorder="1" applyAlignment="1" applyProtection="1">
      <alignment horizontal="centerContinuous"/>
      <protection hidden="1"/>
    </xf>
    <xf numFmtId="0" fontId="27" fillId="0" borderId="12" xfId="53" applyNumberFormat="1" applyFont="1" applyFill="1" applyBorder="1" applyAlignment="1" applyProtection="1">
      <alignment horizontal="centerContinuous"/>
      <protection hidden="1"/>
    </xf>
    <xf numFmtId="0" fontId="27" fillId="0" borderId="12" xfId="53" applyNumberFormat="1" applyFont="1" applyFill="1" applyBorder="1" applyAlignment="1" applyProtection="1">
      <alignment horizontal="center"/>
      <protection hidden="1"/>
    </xf>
    <xf numFmtId="0" fontId="27" fillId="33" borderId="12" xfId="53" applyNumberFormat="1" applyFont="1" applyFill="1" applyBorder="1" applyAlignment="1" applyProtection="1">
      <alignment horizontal="center"/>
      <protection hidden="1"/>
    </xf>
    <xf numFmtId="0" fontId="27" fillId="0" borderId="16" xfId="53" applyNumberFormat="1" applyFont="1" applyFill="1" applyBorder="1" applyAlignment="1" applyProtection="1">
      <alignment horizontal="center"/>
      <protection hidden="1"/>
    </xf>
    <xf numFmtId="179" fontId="25" fillId="0" borderId="26" xfId="53" applyNumberFormat="1" applyFont="1" applyFill="1" applyBorder="1" applyAlignment="1" applyProtection="1">
      <alignment horizontal="center" vertical="center"/>
      <protection hidden="1"/>
    </xf>
    <xf numFmtId="182" fontId="25" fillId="0" borderId="26" xfId="53" applyNumberFormat="1" applyFont="1" applyFill="1" applyBorder="1" applyAlignment="1" applyProtection="1">
      <alignment/>
      <protection hidden="1"/>
    </xf>
    <xf numFmtId="182" fontId="25" fillId="33" borderId="26" xfId="54" applyNumberFormat="1" applyFont="1" applyFill="1" applyBorder="1" applyAlignment="1" applyProtection="1">
      <alignment/>
      <protection hidden="1"/>
    </xf>
    <xf numFmtId="184" fontId="26" fillId="33" borderId="27" xfId="0" applyNumberFormat="1" applyFont="1" applyFill="1" applyBorder="1" applyAlignment="1">
      <alignment horizontal="right" wrapText="1"/>
    </xf>
    <xf numFmtId="182" fontId="25" fillId="0" borderId="27" xfId="53" applyNumberFormat="1" applyFont="1" applyFill="1" applyBorder="1" applyAlignment="1" applyProtection="1">
      <alignment/>
      <protection hidden="1"/>
    </xf>
    <xf numFmtId="183" fontId="25" fillId="0" borderId="28" xfId="53" applyNumberFormat="1" applyFont="1" applyFill="1" applyBorder="1" applyAlignment="1" applyProtection="1">
      <alignment/>
      <protection hidden="1"/>
    </xf>
    <xf numFmtId="183" fontId="25" fillId="0" borderId="29" xfId="53" applyNumberFormat="1" applyFont="1" applyFill="1" applyBorder="1" applyAlignment="1" applyProtection="1">
      <alignment/>
      <protection hidden="1"/>
    </xf>
    <xf numFmtId="0" fontId="24" fillId="0" borderId="30" xfId="53" applyNumberFormat="1" applyFont="1" applyFill="1" applyBorder="1" applyAlignment="1" applyProtection="1">
      <alignment/>
      <protection hidden="1"/>
    </xf>
    <xf numFmtId="0" fontId="24" fillId="0" borderId="31" xfId="53" applyNumberFormat="1" applyFont="1" applyFill="1" applyBorder="1" applyAlignment="1" applyProtection="1">
      <alignment/>
      <protection hidden="1"/>
    </xf>
    <xf numFmtId="0" fontId="24" fillId="0" borderId="32" xfId="53" applyNumberFormat="1" applyFont="1" applyFill="1" applyBorder="1" applyAlignment="1" applyProtection="1">
      <alignment/>
      <protection hidden="1"/>
    </xf>
    <xf numFmtId="0" fontId="24" fillId="0" borderId="32" xfId="53" applyNumberFormat="1" applyFont="1" applyFill="1" applyBorder="1" applyAlignment="1" applyProtection="1">
      <alignment horizontal="center" vertical="center"/>
      <protection hidden="1"/>
    </xf>
    <xf numFmtId="0" fontId="24" fillId="0" borderId="33" xfId="53" applyNumberFormat="1" applyFont="1" applyFill="1" applyBorder="1" applyAlignment="1" applyProtection="1">
      <alignment horizontal="center" vertical="center"/>
      <protection hidden="1"/>
    </xf>
    <xf numFmtId="182" fontId="24" fillId="33" borderId="34" xfId="54" applyNumberFormat="1" applyFont="1" applyFill="1" applyBorder="1" applyAlignment="1" applyProtection="1">
      <alignment/>
      <protection hidden="1"/>
    </xf>
    <xf numFmtId="4" fontId="24" fillId="33" borderId="33" xfId="53" applyNumberFormat="1" applyFont="1" applyFill="1" applyBorder="1" applyAlignment="1" applyProtection="1">
      <alignment/>
      <protection hidden="1"/>
    </xf>
    <xf numFmtId="182" fontId="24" fillId="0" borderId="35" xfId="53" applyNumberFormat="1" applyFont="1" applyFill="1" applyBorder="1" applyAlignment="1" applyProtection="1">
      <alignment/>
      <protection hidden="1"/>
    </xf>
    <xf numFmtId="183" fontId="24" fillId="0" borderId="36" xfId="53" applyNumberFormat="1" applyFont="1" applyFill="1" applyBorder="1" applyAlignment="1" applyProtection="1">
      <alignment/>
      <protection hidden="1"/>
    </xf>
    <xf numFmtId="185" fontId="24" fillId="0" borderId="33" xfId="53" applyNumberFormat="1" applyFont="1" applyFill="1" applyBorder="1" applyAlignment="1" applyProtection="1">
      <alignment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F48" sqref="F48"/>
    </sheetView>
  </sheetViews>
  <sheetFormatPr defaultColWidth="9.00390625" defaultRowHeight="12.75"/>
  <cols>
    <col min="1" max="1" width="3.75390625" style="3" customWidth="1"/>
    <col min="2" max="2" width="9.00390625" style="3" customWidth="1"/>
    <col min="3" max="3" width="39.875" style="3" customWidth="1"/>
    <col min="4" max="5" width="5.125" style="3" customWidth="1"/>
    <col min="6" max="6" width="16.375" style="3" customWidth="1"/>
    <col min="7" max="7" width="17.00390625" style="10" customWidth="1"/>
    <col min="8" max="8" width="16.875" style="12" customWidth="1"/>
    <col min="9" max="9" width="15.875" style="3" customWidth="1"/>
    <col min="10" max="10" width="15.75390625" style="3" customWidth="1"/>
    <col min="11" max="16384" width="9.125" style="3" customWidth="1"/>
  </cols>
  <sheetData>
    <row r="1" spans="1:10" ht="12.75" customHeight="1">
      <c r="A1" s="1"/>
      <c r="B1" s="1"/>
      <c r="C1" s="1"/>
      <c r="D1" s="1"/>
      <c r="E1" s="1"/>
      <c r="F1" s="2"/>
      <c r="G1" s="9"/>
      <c r="H1" s="9"/>
      <c r="I1" s="1"/>
      <c r="J1" s="1"/>
    </row>
    <row r="2" spans="1:10" s="8" customFormat="1" ht="36" customHeight="1">
      <c r="A2" s="7" t="s">
        <v>51</v>
      </c>
      <c r="B2" s="7"/>
      <c r="C2" s="7"/>
      <c r="D2" s="7"/>
      <c r="E2" s="7"/>
      <c r="F2" s="7"/>
      <c r="G2" s="7"/>
      <c r="H2" s="7"/>
      <c r="I2" s="7"/>
      <c r="J2" s="7"/>
    </row>
    <row r="3" spans="1:10" ht="25.5" customHeight="1" thickBot="1">
      <c r="A3" s="5"/>
      <c r="B3" s="5"/>
      <c r="C3" s="6"/>
      <c r="D3" s="6"/>
      <c r="E3" s="6"/>
      <c r="F3" s="6"/>
      <c r="G3" s="6"/>
      <c r="H3" s="6"/>
      <c r="I3" s="4"/>
      <c r="J3" s="1"/>
    </row>
    <row r="4" spans="1:10" ht="41.25" customHeight="1" thickBot="1">
      <c r="A4" s="18" t="s">
        <v>0</v>
      </c>
      <c r="B4" s="17"/>
      <c r="C4" s="14"/>
      <c r="D4" s="15" t="s">
        <v>1</v>
      </c>
      <c r="E4" s="16" t="s">
        <v>2</v>
      </c>
      <c r="F4" s="19" t="s">
        <v>42</v>
      </c>
      <c r="G4" s="19" t="s">
        <v>43</v>
      </c>
      <c r="H4" s="20" t="s">
        <v>44</v>
      </c>
      <c r="I4" s="21" t="s">
        <v>45</v>
      </c>
      <c r="J4" s="22" t="s">
        <v>46</v>
      </c>
    </row>
    <row r="5" spans="1:10" ht="16.5" customHeight="1" thickBot="1">
      <c r="A5" s="37">
        <v>1</v>
      </c>
      <c r="B5" s="38"/>
      <c r="C5" s="39"/>
      <c r="D5" s="40">
        <v>2</v>
      </c>
      <c r="E5" s="40">
        <v>3</v>
      </c>
      <c r="F5" s="40">
        <v>4</v>
      </c>
      <c r="G5" s="41">
        <v>5</v>
      </c>
      <c r="H5" s="41">
        <v>6</v>
      </c>
      <c r="I5" s="40">
        <v>7</v>
      </c>
      <c r="J5" s="42">
        <v>8</v>
      </c>
    </row>
    <row r="6" spans="1:10" ht="15">
      <c r="A6" s="23" t="s">
        <v>3</v>
      </c>
      <c r="B6" s="23"/>
      <c r="C6" s="23"/>
      <c r="D6" s="43">
        <v>1</v>
      </c>
      <c r="E6" s="43">
        <v>0</v>
      </c>
      <c r="F6" s="44">
        <v>108548049</v>
      </c>
      <c r="G6" s="45">
        <v>128198454.09</v>
      </c>
      <c r="H6" s="46">
        <v>124549172.56</v>
      </c>
      <c r="I6" s="47">
        <f>F6-G6</f>
        <v>-19650405.090000004</v>
      </c>
      <c r="J6" s="48">
        <f>F6-H6</f>
        <v>-16001123.560000002</v>
      </c>
    </row>
    <row r="7" spans="1:10" ht="28.5" customHeight="1">
      <c r="A7" s="25" t="s">
        <v>4</v>
      </c>
      <c r="B7" s="25"/>
      <c r="C7" s="25"/>
      <c r="D7" s="26">
        <v>1</v>
      </c>
      <c r="E7" s="26">
        <v>2</v>
      </c>
      <c r="F7" s="27">
        <v>2565600</v>
      </c>
      <c r="G7" s="28">
        <v>3019690.73</v>
      </c>
      <c r="H7" s="29">
        <v>2067304.88</v>
      </c>
      <c r="I7" s="24">
        <f aca="true" t="shared" si="0" ref="I7:I48">F7-G7</f>
        <v>-454090.73</v>
      </c>
      <c r="J7" s="49">
        <f aca="true" t="shared" si="1" ref="J7:J48">F7-H7</f>
        <v>498295.1200000001</v>
      </c>
    </row>
    <row r="8" spans="1:10" ht="42.75" customHeight="1">
      <c r="A8" s="25" t="s">
        <v>5</v>
      </c>
      <c r="B8" s="25"/>
      <c r="C8" s="25"/>
      <c r="D8" s="26">
        <v>1</v>
      </c>
      <c r="E8" s="26">
        <v>3</v>
      </c>
      <c r="F8" s="27">
        <v>1671600</v>
      </c>
      <c r="G8" s="28">
        <v>3277000</v>
      </c>
      <c r="H8" s="29">
        <v>3022492.92</v>
      </c>
      <c r="I8" s="24">
        <f t="shared" si="0"/>
        <v>-1605400</v>
      </c>
      <c r="J8" s="49">
        <f t="shared" si="1"/>
        <v>-1350892.92</v>
      </c>
    </row>
    <row r="9" spans="1:10" ht="61.5" customHeight="1">
      <c r="A9" s="25" t="s">
        <v>6</v>
      </c>
      <c r="B9" s="25"/>
      <c r="C9" s="25"/>
      <c r="D9" s="26">
        <v>1</v>
      </c>
      <c r="E9" s="26">
        <v>4</v>
      </c>
      <c r="F9" s="27">
        <v>24657200</v>
      </c>
      <c r="G9" s="28">
        <v>23915767.09</v>
      </c>
      <c r="H9" s="29">
        <v>27322984.34</v>
      </c>
      <c r="I9" s="24">
        <f t="shared" si="0"/>
        <v>741432.9100000001</v>
      </c>
      <c r="J9" s="49">
        <f t="shared" si="1"/>
        <v>-2665784.34</v>
      </c>
    </row>
    <row r="10" spans="1:10" ht="18.75" customHeight="1">
      <c r="A10" s="25" t="s">
        <v>7</v>
      </c>
      <c r="B10" s="25"/>
      <c r="C10" s="25"/>
      <c r="D10" s="26">
        <v>1</v>
      </c>
      <c r="E10" s="26">
        <v>5</v>
      </c>
      <c r="F10" s="27">
        <v>72500</v>
      </c>
      <c r="G10" s="28">
        <v>36600</v>
      </c>
      <c r="H10" s="29">
        <v>10120</v>
      </c>
      <c r="I10" s="24">
        <f t="shared" si="0"/>
        <v>35900</v>
      </c>
      <c r="J10" s="49">
        <f t="shared" si="1"/>
        <v>62380</v>
      </c>
    </row>
    <row r="11" spans="1:10" ht="44.25" customHeight="1">
      <c r="A11" s="25" t="s">
        <v>8</v>
      </c>
      <c r="B11" s="25"/>
      <c r="C11" s="25"/>
      <c r="D11" s="26">
        <v>1</v>
      </c>
      <c r="E11" s="26">
        <v>6</v>
      </c>
      <c r="F11" s="27">
        <v>26839300</v>
      </c>
      <c r="G11" s="28">
        <v>23957599.42</v>
      </c>
      <c r="H11" s="29">
        <v>21728918.04</v>
      </c>
      <c r="I11" s="24">
        <f t="shared" si="0"/>
        <v>2881700.579999998</v>
      </c>
      <c r="J11" s="49">
        <f t="shared" si="1"/>
        <v>5110381.960000001</v>
      </c>
    </row>
    <row r="12" spans="1:10" ht="15">
      <c r="A12" s="25" t="s">
        <v>9</v>
      </c>
      <c r="B12" s="25"/>
      <c r="C12" s="25"/>
      <c r="D12" s="26">
        <v>1</v>
      </c>
      <c r="E12" s="26">
        <v>13</v>
      </c>
      <c r="F12" s="27">
        <v>52741849</v>
      </c>
      <c r="G12" s="28">
        <v>71976796.85</v>
      </c>
      <c r="H12" s="29">
        <v>70397352.38</v>
      </c>
      <c r="I12" s="24">
        <f t="shared" si="0"/>
        <v>-19234947.849999994</v>
      </c>
      <c r="J12" s="49">
        <f t="shared" si="1"/>
        <v>-17655503.379999995</v>
      </c>
    </row>
    <row r="13" spans="1:10" ht="30" customHeight="1">
      <c r="A13" s="25" t="s">
        <v>10</v>
      </c>
      <c r="B13" s="25"/>
      <c r="C13" s="25"/>
      <c r="D13" s="26">
        <v>3</v>
      </c>
      <c r="E13" s="26">
        <v>0</v>
      </c>
      <c r="F13" s="27">
        <v>9597100</v>
      </c>
      <c r="G13" s="28">
        <v>15940618.74</v>
      </c>
      <c r="H13" s="29">
        <v>8618782.96</v>
      </c>
      <c r="I13" s="24">
        <f t="shared" si="0"/>
        <v>-6343518.74</v>
      </c>
      <c r="J13" s="49">
        <f t="shared" si="1"/>
        <v>978317.0399999991</v>
      </c>
    </row>
    <row r="14" spans="1:10" ht="15">
      <c r="A14" s="25" t="s">
        <v>11</v>
      </c>
      <c r="B14" s="25"/>
      <c r="C14" s="25"/>
      <c r="D14" s="26">
        <v>3</v>
      </c>
      <c r="E14" s="26">
        <v>4</v>
      </c>
      <c r="F14" s="27">
        <v>2081400</v>
      </c>
      <c r="G14" s="28">
        <v>2032200</v>
      </c>
      <c r="H14" s="29">
        <v>1985800</v>
      </c>
      <c r="I14" s="24">
        <f t="shared" si="0"/>
        <v>49200</v>
      </c>
      <c r="J14" s="49">
        <f t="shared" si="1"/>
        <v>95600</v>
      </c>
    </row>
    <row r="15" spans="1:10" ht="15">
      <c r="A15" s="25" t="s">
        <v>12</v>
      </c>
      <c r="B15" s="25"/>
      <c r="C15" s="25"/>
      <c r="D15" s="26">
        <v>3</v>
      </c>
      <c r="E15" s="26">
        <v>9</v>
      </c>
      <c r="F15" s="27">
        <v>100000</v>
      </c>
      <c r="G15" s="28">
        <v>9881819.88</v>
      </c>
      <c r="H15" s="29">
        <v>3986155.84</v>
      </c>
      <c r="I15" s="24">
        <f t="shared" si="0"/>
        <v>-9781819.88</v>
      </c>
      <c r="J15" s="49">
        <f t="shared" si="1"/>
        <v>-3886155.84</v>
      </c>
    </row>
    <row r="16" spans="1:10" ht="45.75" customHeight="1">
      <c r="A16" s="25" t="s">
        <v>13</v>
      </c>
      <c r="B16" s="25"/>
      <c r="C16" s="25"/>
      <c r="D16" s="26">
        <v>3</v>
      </c>
      <c r="E16" s="26">
        <v>10</v>
      </c>
      <c r="F16" s="27">
        <v>7415700</v>
      </c>
      <c r="G16" s="28">
        <v>4026598.86</v>
      </c>
      <c r="H16" s="29">
        <v>2646827.12</v>
      </c>
      <c r="I16" s="24">
        <f t="shared" si="0"/>
        <v>3389101.14</v>
      </c>
      <c r="J16" s="49">
        <f t="shared" si="1"/>
        <v>4768872.88</v>
      </c>
    </row>
    <row r="17" spans="1:10" ht="15">
      <c r="A17" s="25" t="s">
        <v>14</v>
      </c>
      <c r="B17" s="25"/>
      <c r="C17" s="25"/>
      <c r="D17" s="26">
        <v>4</v>
      </c>
      <c r="E17" s="26">
        <v>0</v>
      </c>
      <c r="F17" s="27">
        <v>49597756</v>
      </c>
      <c r="G17" s="28">
        <v>103780957.23</v>
      </c>
      <c r="H17" s="29">
        <v>108776790.59</v>
      </c>
      <c r="I17" s="24">
        <f t="shared" si="0"/>
        <v>-54183201.230000004</v>
      </c>
      <c r="J17" s="49">
        <f t="shared" si="1"/>
        <v>-59179034.59</v>
      </c>
    </row>
    <row r="18" spans="1:10" ht="15">
      <c r="A18" s="25" t="s">
        <v>15</v>
      </c>
      <c r="B18" s="25"/>
      <c r="C18" s="25"/>
      <c r="D18" s="26">
        <v>4</v>
      </c>
      <c r="E18" s="26">
        <v>5</v>
      </c>
      <c r="F18" s="27">
        <v>4778100</v>
      </c>
      <c r="G18" s="28">
        <v>4623635.18</v>
      </c>
      <c r="H18" s="29">
        <v>99000</v>
      </c>
      <c r="I18" s="24">
        <f t="shared" si="0"/>
        <v>154464.8200000003</v>
      </c>
      <c r="J18" s="49">
        <f t="shared" si="1"/>
        <v>4679100</v>
      </c>
    </row>
    <row r="19" spans="1:10" ht="15">
      <c r="A19" s="25" t="s">
        <v>16</v>
      </c>
      <c r="B19" s="25"/>
      <c r="C19" s="25"/>
      <c r="D19" s="26">
        <v>4</v>
      </c>
      <c r="E19" s="26">
        <v>8</v>
      </c>
      <c r="F19" s="27">
        <v>6500000</v>
      </c>
      <c r="G19" s="28">
        <v>6493100</v>
      </c>
      <c r="H19" s="29">
        <v>4839685.95</v>
      </c>
      <c r="I19" s="24">
        <f t="shared" si="0"/>
        <v>6900</v>
      </c>
      <c r="J19" s="49">
        <f t="shared" si="1"/>
        <v>1660314.0499999998</v>
      </c>
    </row>
    <row r="20" spans="1:10" ht="15">
      <c r="A20" s="25" t="s">
        <v>17</v>
      </c>
      <c r="B20" s="25"/>
      <c r="C20" s="25"/>
      <c r="D20" s="26">
        <v>4</v>
      </c>
      <c r="E20" s="26">
        <v>9</v>
      </c>
      <c r="F20" s="27">
        <v>30916456</v>
      </c>
      <c r="G20" s="28">
        <v>82247872.98</v>
      </c>
      <c r="H20" s="29">
        <v>95410256.86</v>
      </c>
      <c r="I20" s="24">
        <f t="shared" si="0"/>
        <v>-51331416.980000004</v>
      </c>
      <c r="J20" s="49">
        <f t="shared" si="1"/>
        <v>-64493800.86</v>
      </c>
    </row>
    <row r="21" spans="1:10" ht="15">
      <c r="A21" s="25" t="s">
        <v>18</v>
      </c>
      <c r="B21" s="25"/>
      <c r="C21" s="25"/>
      <c r="D21" s="26">
        <v>4</v>
      </c>
      <c r="E21" s="26">
        <v>12</v>
      </c>
      <c r="F21" s="27">
        <v>7403200</v>
      </c>
      <c r="G21" s="28">
        <v>10416349.07</v>
      </c>
      <c r="H21" s="29">
        <v>8427847.78</v>
      </c>
      <c r="I21" s="24">
        <f t="shared" si="0"/>
        <v>-3013149.0700000003</v>
      </c>
      <c r="J21" s="49">
        <f t="shared" si="1"/>
        <v>-1024647.7799999993</v>
      </c>
    </row>
    <row r="22" spans="1:10" ht="15">
      <c r="A22" s="25" t="s">
        <v>19</v>
      </c>
      <c r="B22" s="25"/>
      <c r="C22" s="25"/>
      <c r="D22" s="26">
        <v>5</v>
      </c>
      <c r="E22" s="26">
        <v>0</v>
      </c>
      <c r="F22" s="27">
        <v>347568462</v>
      </c>
      <c r="G22" s="28">
        <v>156355196.86</v>
      </c>
      <c r="H22" s="29">
        <v>198772652.67</v>
      </c>
      <c r="I22" s="24">
        <f t="shared" si="0"/>
        <v>191213265.14</v>
      </c>
      <c r="J22" s="49">
        <f t="shared" si="1"/>
        <v>148795809.33</v>
      </c>
    </row>
    <row r="23" spans="1:10" ht="15">
      <c r="A23" s="25" t="s">
        <v>20</v>
      </c>
      <c r="B23" s="25"/>
      <c r="C23" s="25"/>
      <c r="D23" s="26">
        <v>5</v>
      </c>
      <c r="E23" s="26">
        <v>1</v>
      </c>
      <c r="F23" s="27">
        <v>289198413</v>
      </c>
      <c r="G23" s="28">
        <v>37521816.65</v>
      </c>
      <c r="H23" s="29">
        <v>21862313</v>
      </c>
      <c r="I23" s="24">
        <f t="shared" si="0"/>
        <v>251676596.35</v>
      </c>
      <c r="J23" s="49">
        <f t="shared" si="1"/>
        <v>267336100</v>
      </c>
    </row>
    <row r="24" spans="1:10" ht="15">
      <c r="A24" s="25" t="s">
        <v>21</v>
      </c>
      <c r="B24" s="25"/>
      <c r="C24" s="25"/>
      <c r="D24" s="26">
        <v>5</v>
      </c>
      <c r="E24" s="26">
        <v>2</v>
      </c>
      <c r="F24" s="27">
        <v>200000</v>
      </c>
      <c r="G24" s="28">
        <v>18548646</v>
      </c>
      <c r="H24" s="29">
        <v>55862876.97</v>
      </c>
      <c r="I24" s="24">
        <f t="shared" si="0"/>
        <v>-18348646</v>
      </c>
      <c r="J24" s="49">
        <f t="shared" si="1"/>
        <v>-55662876.97</v>
      </c>
    </row>
    <row r="25" spans="1:10" ht="15">
      <c r="A25" s="25" t="s">
        <v>22</v>
      </c>
      <c r="B25" s="25"/>
      <c r="C25" s="25"/>
      <c r="D25" s="26">
        <v>5</v>
      </c>
      <c r="E25" s="26">
        <v>3</v>
      </c>
      <c r="F25" s="27">
        <v>36777249</v>
      </c>
      <c r="G25" s="28">
        <v>84735605</v>
      </c>
      <c r="H25" s="29">
        <v>101340346.59</v>
      </c>
      <c r="I25" s="24">
        <f t="shared" si="0"/>
        <v>-47958356</v>
      </c>
      <c r="J25" s="49">
        <f t="shared" si="1"/>
        <v>-64563097.59</v>
      </c>
    </row>
    <row r="26" spans="1:10" ht="29.25" customHeight="1">
      <c r="A26" s="25" t="s">
        <v>23</v>
      </c>
      <c r="B26" s="25"/>
      <c r="C26" s="25"/>
      <c r="D26" s="26">
        <v>5</v>
      </c>
      <c r="E26" s="26">
        <v>5</v>
      </c>
      <c r="F26" s="27">
        <v>21392800</v>
      </c>
      <c r="G26" s="28">
        <v>15549129.21</v>
      </c>
      <c r="H26" s="29">
        <v>19707116.11</v>
      </c>
      <c r="I26" s="24">
        <f t="shared" si="0"/>
        <v>5843670.789999999</v>
      </c>
      <c r="J26" s="49">
        <f t="shared" si="1"/>
        <v>1685683.8900000006</v>
      </c>
    </row>
    <row r="27" spans="1:10" ht="15">
      <c r="A27" s="25" t="s">
        <v>24</v>
      </c>
      <c r="B27" s="25"/>
      <c r="C27" s="25"/>
      <c r="D27" s="26">
        <v>7</v>
      </c>
      <c r="E27" s="26">
        <v>0</v>
      </c>
      <c r="F27" s="27">
        <v>726027067</v>
      </c>
      <c r="G27" s="28">
        <v>761339495.29</v>
      </c>
      <c r="H27" s="29">
        <v>747038496.84</v>
      </c>
      <c r="I27" s="24">
        <f t="shared" si="0"/>
        <v>-35312428.28999996</v>
      </c>
      <c r="J27" s="49">
        <f t="shared" si="1"/>
        <v>-21011429.840000033</v>
      </c>
    </row>
    <row r="28" spans="1:10" ht="15">
      <c r="A28" s="25" t="s">
        <v>25</v>
      </c>
      <c r="B28" s="25"/>
      <c r="C28" s="25"/>
      <c r="D28" s="26">
        <v>7</v>
      </c>
      <c r="E28" s="26">
        <v>1</v>
      </c>
      <c r="F28" s="27">
        <v>201628601</v>
      </c>
      <c r="G28" s="28">
        <v>223855012.48</v>
      </c>
      <c r="H28" s="29">
        <v>238735564.49</v>
      </c>
      <c r="I28" s="24">
        <f t="shared" si="0"/>
        <v>-22226411.47999999</v>
      </c>
      <c r="J28" s="49">
        <f t="shared" si="1"/>
        <v>-37106963.49000001</v>
      </c>
    </row>
    <row r="29" spans="1:10" ht="15">
      <c r="A29" s="25" t="s">
        <v>26</v>
      </c>
      <c r="B29" s="25"/>
      <c r="C29" s="25"/>
      <c r="D29" s="26">
        <v>7</v>
      </c>
      <c r="E29" s="26">
        <v>2</v>
      </c>
      <c r="F29" s="27">
        <v>425392384</v>
      </c>
      <c r="G29" s="28">
        <v>427230757.78</v>
      </c>
      <c r="H29" s="29">
        <v>408331373.25</v>
      </c>
      <c r="I29" s="24">
        <f t="shared" si="0"/>
        <v>-1838373.7799999714</v>
      </c>
      <c r="J29" s="49">
        <f t="shared" si="1"/>
        <v>17061010.75</v>
      </c>
    </row>
    <row r="30" spans="1:10" ht="15">
      <c r="A30" s="25" t="s">
        <v>27</v>
      </c>
      <c r="B30" s="25"/>
      <c r="C30" s="25"/>
      <c r="D30" s="26">
        <v>7</v>
      </c>
      <c r="E30" s="26">
        <v>3</v>
      </c>
      <c r="F30" s="27">
        <v>59822325</v>
      </c>
      <c r="G30" s="28">
        <v>67463365.71</v>
      </c>
      <c r="H30" s="29">
        <v>62836780.23</v>
      </c>
      <c r="I30" s="24">
        <f t="shared" si="0"/>
        <v>-7641040.709999993</v>
      </c>
      <c r="J30" s="49">
        <f t="shared" si="1"/>
        <v>-3014455.2299999967</v>
      </c>
    </row>
    <row r="31" spans="1:10" ht="15">
      <c r="A31" s="25" t="s">
        <v>28</v>
      </c>
      <c r="B31" s="25"/>
      <c r="C31" s="25"/>
      <c r="D31" s="26">
        <v>7</v>
      </c>
      <c r="E31" s="26">
        <v>7</v>
      </c>
      <c r="F31" s="27">
        <v>9161101</v>
      </c>
      <c r="G31" s="28">
        <v>8203095.58</v>
      </c>
      <c r="H31" s="29">
        <v>8715071.63</v>
      </c>
      <c r="I31" s="24">
        <f t="shared" si="0"/>
        <v>958005.4199999999</v>
      </c>
      <c r="J31" s="49">
        <f t="shared" si="1"/>
        <v>446029.3699999992</v>
      </c>
    </row>
    <row r="32" spans="1:10" ht="15">
      <c r="A32" s="25" t="s">
        <v>29</v>
      </c>
      <c r="B32" s="25"/>
      <c r="C32" s="25"/>
      <c r="D32" s="26">
        <v>7</v>
      </c>
      <c r="E32" s="26">
        <v>9</v>
      </c>
      <c r="F32" s="27">
        <v>30022656</v>
      </c>
      <c r="G32" s="28">
        <v>34587263.74</v>
      </c>
      <c r="H32" s="29">
        <v>28419707.24</v>
      </c>
      <c r="I32" s="24">
        <f t="shared" si="0"/>
        <v>-4564607.740000002</v>
      </c>
      <c r="J32" s="49">
        <f t="shared" si="1"/>
        <v>1602948.7600000016</v>
      </c>
    </row>
    <row r="33" spans="1:10" ht="15">
      <c r="A33" s="25" t="s">
        <v>30</v>
      </c>
      <c r="B33" s="25"/>
      <c r="C33" s="25"/>
      <c r="D33" s="26">
        <v>8</v>
      </c>
      <c r="E33" s="26">
        <v>0</v>
      </c>
      <c r="F33" s="27">
        <v>63835507</v>
      </c>
      <c r="G33" s="28">
        <v>70497015.16</v>
      </c>
      <c r="H33" s="29">
        <v>66398241.55</v>
      </c>
      <c r="I33" s="24">
        <f t="shared" si="0"/>
        <v>-6661508.159999996</v>
      </c>
      <c r="J33" s="49">
        <f t="shared" si="1"/>
        <v>-2562734.549999997</v>
      </c>
    </row>
    <row r="34" spans="1:10" ht="15">
      <c r="A34" s="25" t="s">
        <v>31</v>
      </c>
      <c r="B34" s="25"/>
      <c r="C34" s="25"/>
      <c r="D34" s="26">
        <v>8</v>
      </c>
      <c r="E34" s="26">
        <v>1</v>
      </c>
      <c r="F34" s="27">
        <v>48363010</v>
      </c>
      <c r="G34" s="28">
        <v>55165301.16</v>
      </c>
      <c r="H34" s="29">
        <v>52861153.71</v>
      </c>
      <c r="I34" s="24">
        <f t="shared" si="0"/>
        <v>-6802291.159999996</v>
      </c>
      <c r="J34" s="49">
        <f t="shared" si="1"/>
        <v>-4498143.710000001</v>
      </c>
    </row>
    <row r="35" spans="1:10" ht="15">
      <c r="A35" s="25" t="s">
        <v>32</v>
      </c>
      <c r="B35" s="25"/>
      <c r="C35" s="25"/>
      <c r="D35" s="26">
        <v>8</v>
      </c>
      <c r="E35" s="26">
        <v>4</v>
      </c>
      <c r="F35" s="27">
        <v>15472497</v>
      </c>
      <c r="G35" s="28">
        <v>15331714</v>
      </c>
      <c r="H35" s="29">
        <v>13537087.84</v>
      </c>
      <c r="I35" s="24">
        <f t="shared" si="0"/>
        <v>140783</v>
      </c>
      <c r="J35" s="49">
        <f t="shared" si="1"/>
        <v>1935409.1600000001</v>
      </c>
    </row>
    <row r="36" spans="1:10" ht="15">
      <c r="A36" s="25" t="s">
        <v>33</v>
      </c>
      <c r="B36" s="25"/>
      <c r="C36" s="25"/>
      <c r="D36" s="26">
        <v>10</v>
      </c>
      <c r="E36" s="26">
        <v>0</v>
      </c>
      <c r="F36" s="27">
        <v>99603600</v>
      </c>
      <c r="G36" s="28">
        <v>66958600</v>
      </c>
      <c r="H36" s="29">
        <v>69924431.01</v>
      </c>
      <c r="I36" s="24">
        <f t="shared" si="0"/>
        <v>32645000</v>
      </c>
      <c r="J36" s="49">
        <f t="shared" si="1"/>
        <v>29679168.989999995</v>
      </c>
    </row>
    <row r="37" spans="1:10" ht="15">
      <c r="A37" s="25" t="s">
        <v>34</v>
      </c>
      <c r="B37" s="25"/>
      <c r="C37" s="25"/>
      <c r="D37" s="26">
        <v>10</v>
      </c>
      <c r="E37" s="26">
        <v>1</v>
      </c>
      <c r="F37" s="27">
        <v>7300000</v>
      </c>
      <c r="G37" s="28">
        <v>6800000</v>
      </c>
      <c r="H37" s="29">
        <v>4097595.05</v>
      </c>
      <c r="I37" s="24">
        <f t="shared" si="0"/>
        <v>500000</v>
      </c>
      <c r="J37" s="49">
        <f t="shared" si="1"/>
        <v>3202404.95</v>
      </c>
    </row>
    <row r="38" spans="1:10" ht="15">
      <c r="A38" s="30" t="s">
        <v>48</v>
      </c>
      <c r="B38" s="31"/>
      <c r="C38" s="32"/>
      <c r="D38" s="26">
        <v>10</v>
      </c>
      <c r="E38" s="26">
        <v>3</v>
      </c>
      <c r="F38" s="27">
        <v>0</v>
      </c>
      <c r="G38" s="28">
        <v>0</v>
      </c>
      <c r="H38" s="29">
        <v>6972600</v>
      </c>
      <c r="I38" s="24">
        <f t="shared" si="0"/>
        <v>0</v>
      </c>
      <c r="J38" s="49">
        <f t="shared" si="1"/>
        <v>-6972600</v>
      </c>
    </row>
    <row r="39" spans="1:10" ht="15">
      <c r="A39" s="25" t="s">
        <v>35</v>
      </c>
      <c r="B39" s="25"/>
      <c r="C39" s="25"/>
      <c r="D39" s="26">
        <v>10</v>
      </c>
      <c r="E39" s="26">
        <v>4</v>
      </c>
      <c r="F39" s="27">
        <v>92303600</v>
      </c>
      <c r="G39" s="28">
        <v>60158600</v>
      </c>
      <c r="H39" s="29">
        <v>58854235.96</v>
      </c>
      <c r="I39" s="24">
        <f t="shared" si="0"/>
        <v>32145000</v>
      </c>
      <c r="J39" s="49">
        <f t="shared" si="1"/>
        <v>33449364.04</v>
      </c>
    </row>
    <row r="40" spans="1:10" ht="15">
      <c r="A40" s="25" t="s">
        <v>36</v>
      </c>
      <c r="B40" s="25"/>
      <c r="C40" s="25"/>
      <c r="D40" s="26">
        <v>11</v>
      </c>
      <c r="E40" s="26">
        <v>0</v>
      </c>
      <c r="F40" s="27">
        <v>65035153</v>
      </c>
      <c r="G40" s="28">
        <v>41628440</v>
      </c>
      <c r="H40" s="29">
        <v>23713855.96</v>
      </c>
      <c r="I40" s="24">
        <f t="shared" si="0"/>
        <v>23406713</v>
      </c>
      <c r="J40" s="49">
        <f t="shared" si="1"/>
        <v>41321297.04</v>
      </c>
    </row>
    <row r="41" spans="1:10" ht="15">
      <c r="A41" s="25" t="s">
        <v>37</v>
      </c>
      <c r="B41" s="25"/>
      <c r="C41" s="25"/>
      <c r="D41" s="26">
        <v>11</v>
      </c>
      <c r="E41" s="26">
        <v>1</v>
      </c>
      <c r="F41" s="27">
        <v>59118340</v>
      </c>
      <c r="G41" s="28">
        <v>34431676.73</v>
      </c>
      <c r="H41" s="29">
        <v>20822378.51</v>
      </c>
      <c r="I41" s="24">
        <f t="shared" si="0"/>
        <v>24686663.270000003</v>
      </c>
      <c r="J41" s="49">
        <f t="shared" si="1"/>
        <v>38295961.489999995</v>
      </c>
    </row>
    <row r="42" spans="1:10" ht="15">
      <c r="A42" s="25" t="s">
        <v>38</v>
      </c>
      <c r="B42" s="25"/>
      <c r="C42" s="25"/>
      <c r="D42" s="26">
        <v>11</v>
      </c>
      <c r="E42" s="26">
        <v>2</v>
      </c>
      <c r="F42" s="27">
        <v>2174990</v>
      </c>
      <c r="G42" s="28">
        <v>3299163.27</v>
      </c>
      <c r="H42" s="33">
        <v>0</v>
      </c>
      <c r="I42" s="24">
        <f t="shared" si="0"/>
        <v>-1124173.27</v>
      </c>
      <c r="J42" s="49">
        <f t="shared" si="1"/>
        <v>2174990</v>
      </c>
    </row>
    <row r="43" spans="1:10" ht="15">
      <c r="A43" s="25" t="s">
        <v>39</v>
      </c>
      <c r="B43" s="25"/>
      <c r="C43" s="25"/>
      <c r="D43" s="26">
        <v>11</v>
      </c>
      <c r="E43" s="26">
        <v>5</v>
      </c>
      <c r="F43" s="27">
        <v>3741823</v>
      </c>
      <c r="G43" s="28">
        <v>3897600</v>
      </c>
      <c r="H43" s="29">
        <v>2891477.45</v>
      </c>
      <c r="I43" s="24">
        <f t="shared" si="0"/>
        <v>-155777</v>
      </c>
      <c r="J43" s="49">
        <f t="shared" si="1"/>
        <v>850345.5499999998</v>
      </c>
    </row>
    <row r="44" spans="1:10" ht="15">
      <c r="A44" s="25" t="s">
        <v>40</v>
      </c>
      <c r="B44" s="25"/>
      <c r="C44" s="25"/>
      <c r="D44" s="26">
        <v>12</v>
      </c>
      <c r="E44" s="26">
        <v>0</v>
      </c>
      <c r="F44" s="27">
        <v>1456000</v>
      </c>
      <c r="G44" s="28">
        <v>1626300</v>
      </c>
      <c r="H44" s="29">
        <v>1735892</v>
      </c>
      <c r="I44" s="24">
        <f t="shared" si="0"/>
        <v>-170300</v>
      </c>
      <c r="J44" s="49">
        <f t="shared" si="1"/>
        <v>-279892</v>
      </c>
    </row>
    <row r="45" spans="1:10" ht="15">
      <c r="A45" s="34" t="s">
        <v>49</v>
      </c>
      <c r="B45" s="34"/>
      <c r="C45" s="34"/>
      <c r="D45" s="26">
        <v>12</v>
      </c>
      <c r="E45" s="26">
        <v>1</v>
      </c>
      <c r="F45" s="27">
        <v>0</v>
      </c>
      <c r="G45" s="28">
        <v>1226300</v>
      </c>
      <c r="H45" s="29">
        <v>920300</v>
      </c>
      <c r="I45" s="24">
        <f t="shared" si="0"/>
        <v>-1226300</v>
      </c>
      <c r="J45" s="49">
        <f t="shared" si="1"/>
        <v>-920300</v>
      </c>
    </row>
    <row r="46" spans="1:10" ht="15">
      <c r="A46" s="34" t="s">
        <v>50</v>
      </c>
      <c r="B46" s="34"/>
      <c r="C46" s="34"/>
      <c r="D46" s="26">
        <v>12</v>
      </c>
      <c r="E46" s="26">
        <v>2</v>
      </c>
      <c r="F46" s="27">
        <v>0</v>
      </c>
      <c r="G46" s="28">
        <v>400000</v>
      </c>
      <c r="H46" s="29">
        <v>815592</v>
      </c>
      <c r="I46" s="24">
        <f t="shared" si="0"/>
        <v>-400000</v>
      </c>
      <c r="J46" s="49">
        <f t="shared" si="1"/>
        <v>-815592</v>
      </c>
    </row>
    <row r="47" spans="1:10" ht="15">
      <c r="A47" s="35" t="s">
        <v>41</v>
      </c>
      <c r="B47" s="35"/>
      <c r="C47" s="35"/>
      <c r="D47" s="26">
        <v>12</v>
      </c>
      <c r="E47" s="26">
        <v>4</v>
      </c>
      <c r="F47" s="27">
        <v>1456000</v>
      </c>
      <c r="G47" s="28">
        <v>0</v>
      </c>
      <c r="H47" s="36">
        <v>0</v>
      </c>
      <c r="I47" s="24">
        <f t="shared" si="0"/>
        <v>1456000</v>
      </c>
      <c r="J47" s="49">
        <f t="shared" si="1"/>
        <v>1456000</v>
      </c>
    </row>
    <row r="48" spans="1:10" ht="15" customHeight="1" thickBot="1">
      <c r="A48" s="50" t="s">
        <v>47</v>
      </c>
      <c r="B48" s="51"/>
      <c r="C48" s="52"/>
      <c r="D48" s="53"/>
      <c r="E48" s="54"/>
      <c r="F48" s="59">
        <v>1471268694</v>
      </c>
      <c r="G48" s="55">
        <f>SUM(G6+G13+G17+G22+G27+G33+G36+G40+G44)</f>
        <v>1346325077.3700001</v>
      </c>
      <c r="H48" s="56">
        <f>SUM(H6+H13+H17+H22+H27+H33+H36+H40+H44)</f>
        <v>1349528316.1399999</v>
      </c>
      <c r="I48" s="57">
        <f t="shared" si="0"/>
        <v>124943616.62999988</v>
      </c>
      <c r="J48" s="58">
        <f t="shared" si="1"/>
        <v>121740377.86000013</v>
      </c>
    </row>
    <row r="49" spans="1:10" ht="12.75" customHeight="1">
      <c r="A49" s="1"/>
      <c r="B49" s="1"/>
      <c r="C49" s="1"/>
      <c r="D49" s="1"/>
      <c r="E49" s="1"/>
      <c r="F49" s="1"/>
      <c r="G49" s="11"/>
      <c r="H49" s="13"/>
      <c r="I49" s="1"/>
      <c r="J49" s="1"/>
    </row>
  </sheetData>
  <sheetProtection/>
  <mergeCells count="44">
    <mergeCell ref="A6:C6"/>
    <mergeCell ref="A13:C13"/>
    <mergeCell ref="A45:C45"/>
    <mergeCell ref="A46:C46"/>
    <mergeCell ref="A38:C38"/>
    <mergeCell ref="A2:J2"/>
    <mergeCell ref="C3:H3"/>
    <mergeCell ref="A17:C17"/>
    <mergeCell ref="A22:C22"/>
    <mergeCell ref="A14:C14"/>
    <mergeCell ref="A15:C15"/>
    <mergeCell ref="A16:C16"/>
    <mergeCell ref="A33:C33"/>
    <mergeCell ref="A28:C28"/>
    <mergeCell ref="A29:C29"/>
    <mergeCell ref="A30:C30"/>
    <mergeCell ref="A40:C40"/>
    <mergeCell ref="A37:C37"/>
    <mergeCell ref="A39:C39"/>
    <mergeCell ref="A9:C9"/>
    <mergeCell ref="A10:C10"/>
    <mergeCell ref="A7:C7"/>
    <mergeCell ref="A8:C8"/>
    <mergeCell ref="A18:C18"/>
    <mergeCell ref="A19:C19"/>
    <mergeCell ref="A11:C11"/>
    <mergeCell ref="A12:C12"/>
    <mergeCell ref="A23:C23"/>
    <mergeCell ref="A24:C24"/>
    <mergeCell ref="A20:C20"/>
    <mergeCell ref="A21:C21"/>
    <mergeCell ref="A31:C31"/>
    <mergeCell ref="A32:C32"/>
    <mergeCell ref="A25:C25"/>
    <mergeCell ref="A26:C26"/>
    <mergeCell ref="A27:C27"/>
    <mergeCell ref="A41:C41"/>
    <mergeCell ref="A42:C42"/>
    <mergeCell ref="A34:C34"/>
    <mergeCell ref="A35:C35"/>
    <mergeCell ref="A36:C36"/>
    <mergeCell ref="A43:C43"/>
    <mergeCell ref="A47:C47"/>
    <mergeCell ref="A44:C4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Dorofeeva</dc:creator>
  <cp:keywords/>
  <dc:description/>
  <cp:lastModifiedBy>PC</cp:lastModifiedBy>
  <cp:lastPrinted>2020-12-17T10:27:47Z</cp:lastPrinted>
  <dcterms:created xsi:type="dcterms:W3CDTF">2020-12-17T09:11:36Z</dcterms:created>
  <dcterms:modified xsi:type="dcterms:W3CDTF">2020-12-17T10:27:54Z</dcterms:modified>
  <cp:category/>
  <cp:version/>
  <cp:contentType/>
  <cp:contentStatus/>
</cp:coreProperties>
</file>