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СРБ на год (КЦСР)" sheetId="1" r:id="rId1"/>
  </sheets>
  <definedNames>
    <definedName name="_xlnm.Print_Area" localSheetId="0">'СРБ на год (КЦСР)'!$A$1:$R$23</definedName>
  </definedNames>
  <calcPr fullCalcOnLoad="1"/>
</workbook>
</file>

<file path=xl/sharedStrings.xml><?xml version="1.0" encoding="utf-8"?>
<sst xmlns="http://schemas.openxmlformats.org/spreadsheetml/2006/main" count="45" uniqueCount="43">
  <si>
    <t>Муниципальная программа "Развитие сельского хозяйства и регулирование рынков сельскохозяйственной продукции, сырья и продовольствия Гайского городского округа</t>
  </si>
  <si>
    <t>4100000000</t>
  </si>
  <si>
    <t>Непрограммные расходы</t>
  </si>
  <si>
    <t>7500000000</t>
  </si>
  <si>
    <t xml:space="preserve"> </t>
  </si>
  <si>
    <t>Наименование показателя</t>
  </si>
  <si>
    <t>ЦСР</t>
  </si>
  <si>
    <t>Муниципальная программа "Развитие физической культуры и массового спорта на территории Гайского городского округа"</t>
  </si>
  <si>
    <t>2500000000</t>
  </si>
  <si>
    <t>Муниципальная программа "Гармонизация межэтнических и межконфессиональных отношений на территории муниципального образования Гайский городской округ Оренбургской области"</t>
  </si>
  <si>
    <t>2600000000</t>
  </si>
  <si>
    <t>Муниципальная программа "Комплексное развитие муниципального управления Гайского городского округа"</t>
  </si>
  <si>
    <t>2800000000</t>
  </si>
  <si>
    <t>Муниципальная программа "Безопасность населения Гайского городского округа"</t>
  </si>
  <si>
    <t>2900000000</t>
  </si>
  <si>
    <t>Муниципальная программа "Развитие системы градорегулирования муниципального образования Гайский городской округ Оренбургской области"</t>
  </si>
  <si>
    <t>3000000000</t>
  </si>
  <si>
    <t>Муниципальная программа "Управление муниципальными финансами Гайского городского округа"</t>
  </si>
  <si>
    <t>3100000000</t>
  </si>
  <si>
    <t>Муниципальная программа "Экономическое развитие Гайского городского округа"</t>
  </si>
  <si>
    <t>3200000000</t>
  </si>
  <si>
    <t>Муниципальная программа "Управление муниципальным имуществом и земельными ресурсами на территории муниципального образования Гайский городской округ Оренбургской области"</t>
  </si>
  <si>
    <t>3300000000</t>
  </si>
  <si>
    <t>Муниципальная программа "Молодежь Гайского городского округа"</t>
  </si>
  <si>
    <t>3400000000</t>
  </si>
  <si>
    <t>Муниципальная программа "Молодая семья в Гайском городском округе"</t>
  </si>
  <si>
    <t>3500000000</t>
  </si>
  <si>
    <t>Муниципальная программа "Развитие образования Гайского городского округа Оренбургской области"</t>
  </si>
  <si>
    <t>3700000000</t>
  </si>
  <si>
    <t>Муниципальная программа "Развитие культуры Гайского городского округа Оренбургской области"</t>
  </si>
  <si>
    <t>3800000000</t>
  </si>
  <si>
    <t>Муниципальная программа "Создание комфортных условий проживания на территории Гайского городского округа"</t>
  </si>
  <si>
    <t>4000000000</t>
  </si>
  <si>
    <t>Плановые назначения</t>
  </si>
  <si>
    <t>% исполнения</t>
  </si>
  <si>
    <t>Исполнено</t>
  </si>
  <si>
    <t>Всего</t>
  </si>
  <si>
    <t>Муниципальная программа "Доступная среда муниципального образования Гайский городской округ Оренбургской области"</t>
  </si>
  <si>
    <t>(в рублях)</t>
  </si>
  <si>
    <t>Сведения об исполнении бюджета за 1 полугодие 2021 года по расходам в разрезе муниципальных программ в сравнении с запланированными годовыми значениями и с фактическими значениями соответствующего периода 2020 года</t>
  </si>
  <si>
    <t xml:space="preserve"> 2020 год</t>
  </si>
  <si>
    <t xml:space="preserve"> 2021 год</t>
  </si>
  <si>
    <t>2020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</si>
</sst>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?&quot;;\-#,##0\ &quot;?&quot;"/>
    <numFmt numFmtId="167" formatCode="#,##0\ &quot;?&quot;;[Red]\-#,##0\ &quot;?&quot;"/>
    <numFmt numFmtId="168" formatCode="#,##0.00\ &quot;?&quot;;\-#,##0.00\ &quot;?&quot;"/>
    <numFmt numFmtId="169" formatCode="#,##0.00\ &quot;?&quot;;[Red]\-#,##0.00\ &quot;?&quot;"/>
    <numFmt numFmtId="170" formatCode="* _-#,##0\ &quot;?&quot;;* \-#,##0\ &quot;?&quot;;* _-&quot;-&quot;\ &quot;?&quot;;@"/>
    <numFmt numFmtId="171" formatCode="* #,##0;* \-#,##0;* &quot;-&quot;;@"/>
    <numFmt numFmtId="172" formatCode="* _-#,##0.00\ &quot;?&quot;;* \-#,##0.00\ &quot;?&quot;;* _-&quot;-&quot;??\ &quot;?&quot;;@"/>
    <numFmt numFmtId="173" formatCode="* #,##0.00;* \-#,##0.00;* &quot;-&quot;??;@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0000000000"/>
    <numFmt numFmtId="179" formatCode="00"/>
    <numFmt numFmtId="180" formatCode="000"/>
    <numFmt numFmtId="181" formatCode="#,##0.00;[Red]\-#,##0.00;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&quot;###,##0.00"/>
  </numFmts>
  <fonts count="44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53" applyFont="1" applyFill="1" applyProtection="1">
      <alignment/>
      <protection hidden="1"/>
    </xf>
    <xf numFmtId="0" fontId="1" fillId="33" borderId="0" xfId="53" applyFont="1" applyFill="1">
      <alignment/>
      <protection/>
    </xf>
    <xf numFmtId="0" fontId="2" fillId="33" borderId="0" xfId="53" applyNumberFormat="1" applyFont="1" applyFill="1" applyAlignment="1" applyProtection="1">
      <alignment/>
      <protection hidden="1"/>
    </xf>
    <xf numFmtId="0" fontId="1" fillId="33" borderId="0" xfId="53" applyFont="1" applyFill="1" applyBorder="1" applyProtection="1">
      <alignment/>
      <protection hidden="1"/>
    </xf>
    <xf numFmtId="0" fontId="2" fillId="33" borderId="0" xfId="53" applyNumberFormat="1" applyFont="1" applyFill="1" applyBorder="1" applyAlignment="1" applyProtection="1">
      <alignment/>
      <protection hidden="1"/>
    </xf>
    <xf numFmtId="178" fontId="3" fillId="33" borderId="10" xfId="53" applyNumberFormat="1" applyFont="1" applyFill="1" applyBorder="1" applyAlignment="1" applyProtection="1">
      <alignment/>
      <protection hidden="1"/>
    </xf>
    <xf numFmtId="181" fontId="3" fillId="33" borderId="10" xfId="53" applyNumberFormat="1" applyFont="1" applyFill="1" applyBorder="1" applyAlignment="1" applyProtection="1">
      <alignment/>
      <protection hidden="1"/>
    </xf>
    <xf numFmtId="0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178" fontId="3" fillId="33" borderId="11" xfId="53" applyNumberFormat="1" applyFont="1" applyFill="1" applyBorder="1" applyAlignment="1" applyProtection="1">
      <alignment/>
      <protection hidden="1"/>
    </xf>
    <xf numFmtId="181" fontId="3" fillId="33" borderId="11" xfId="53" applyNumberFormat="1" applyFont="1" applyFill="1" applyBorder="1" applyAlignment="1" applyProtection="1">
      <alignment/>
      <protection hidden="1"/>
    </xf>
    <xf numFmtId="0" fontId="5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14" xfId="53" applyNumberFormat="1" applyFont="1" applyFill="1" applyBorder="1" applyAlignment="1" applyProtection="1">
      <alignment horizontal="center" vertical="center" wrapText="1"/>
      <protection hidden="1"/>
    </xf>
    <xf numFmtId="4" fontId="3" fillId="33" borderId="11" xfId="53" applyNumberFormat="1" applyFont="1" applyFill="1" applyBorder="1" applyAlignment="1" applyProtection="1">
      <alignment/>
      <protection hidden="1"/>
    </xf>
    <xf numFmtId="4" fontId="3" fillId="33" borderId="10" xfId="53" applyNumberFormat="1" applyFont="1" applyFill="1" applyBorder="1" applyAlignment="1" applyProtection="1">
      <alignment/>
      <protection hidden="1"/>
    </xf>
    <xf numFmtId="178" fontId="3" fillId="33" borderId="10" xfId="53" applyNumberFormat="1" applyFont="1" applyFill="1" applyBorder="1" applyAlignment="1" applyProtection="1">
      <alignment horizontal="left"/>
      <protection hidden="1"/>
    </xf>
    <xf numFmtId="10" fontId="3" fillId="33" borderId="11" xfId="53" applyNumberFormat="1" applyFont="1" applyFill="1" applyBorder="1" applyAlignment="1" applyProtection="1">
      <alignment/>
      <protection hidden="1"/>
    </xf>
    <xf numFmtId="10" fontId="3" fillId="33" borderId="15" xfId="53" applyNumberFormat="1" applyFont="1" applyFill="1" applyBorder="1">
      <alignment/>
      <protection/>
    </xf>
    <xf numFmtId="178" fontId="3" fillId="33" borderId="16" xfId="53" applyNumberFormat="1" applyFont="1" applyFill="1" applyBorder="1" applyAlignment="1" applyProtection="1">
      <alignment wrapText="1"/>
      <protection hidden="1"/>
    </xf>
    <xf numFmtId="0" fontId="3" fillId="33" borderId="13" xfId="53" applyNumberFormat="1" applyFont="1" applyFill="1" applyBorder="1" applyAlignment="1" applyProtection="1">
      <alignment/>
      <protection hidden="1"/>
    </xf>
    <xf numFmtId="181" fontId="4" fillId="33" borderId="13" xfId="53" applyNumberFormat="1" applyFont="1" applyFill="1" applyBorder="1" applyAlignment="1" applyProtection="1">
      <alignment/>
      <protection hidden="1"/>
    </xf>
    <xf numFmtId="4" fontId="4" fillId="33" borderId="13" xfId="53" applyNumberFormat="1" applyFont="1" applyFill="1" applyBorder="1" applyAlignment="1" applyProtection="1">
      <alignment horizontal="center"/>
      <protection hidden="1"/>
    </xf>
    <xf numFmtId="10" fontId="3" fillId="33" borderId="17" xfId="53" applyNumberFormat="1" applyFont="1" applyFill="1" applyBorder="1">
      <alignment/>
      <protection/>
    </xf>
    <xf numFmtId="0" fontId="8" fillId="33" borderId="0" xfId="53" applyFont="1" applyFill="1" applyAlignment="1">
      <alignment horizontal="right"/>
      <protection/>
    </xf>
    <xf numFmtId="181" fontId="2" fillId="33" borderId="18" xfId="53" applyNumberFormat="1" applyFont="1" applyFill="1" applyBorder="1" applyAlignment="1" applyProtection="1">
      <alignment/>
      <protection hidden="1"/>
    </xf>
    <xf numFmtId="181" fontId="2" fillId="33" borderId="19" xfId="53" applyNumberFormat="1" applyFont="1" applyFill="1" applyBorder="1" applyAlignment="1" applyProtection="1">
      <alignment/>
      <protection hidden="1"/>
    </xf>
    <xf numFmtId="10" fontId="4" fillId="33" borderId="20" xfId="53" applyNumberFormat="1" applyFont="1" applyFill="1" applyBorder="1" applyAlignment="1" applyProtection="1">
      <alignment/>
      <protection hidden="1"/>
    </xf>
    <xf numFmtId="178" fontId="3" fillId="33" borderId="16" xfId="53" applyNumberFormat="1" applyFont="1" applyFill="1" applyBorder="1" applyAlignment="1" applyProtection="1">
      <alignment wrapText="1"/>
      <protection hidden="1"/>
    </xf>
    <xf numFmtId="178" fontId="3" fillId="33" borderId="10" xfId="53" applyNumberFormat="1" applyFont="1" applyFill="1" applyBorder="1" applyAlignment="1" applyProtection="1">
      <alignment wrapText="1"/>
      <protection hidden="1"/>
    </xf>
    <xf numFmtId="0" fontId="4" fillId="33" borderId="21" xfId="53" applyNumberFormat="1" applyFont="1" applyFill="1" applyBorder="1" applyAlignment="1" applyProtection="1">
      <alignment horizontal="left"/>
      <protection hidden="1"/>
    </xf>
    <xf numFmtId="0" fontId="4" fillId="33" borderId="22" xfId="53" applyNumberFormat="1" applyFont="1" applyFill="1" applyBorder="1" applyAlignment="1" applyProtection="1">
      <alignment horizontal="left"/>
      <protection hidden="1"/>
    </xf>
    <xf numFmtId="0" fontId="4" fillId="33" borderId="23" xfId="53" applyNumberFormat="1" applyFont="1" applyFill="1" applyBorder="1" applyAlignment="1" applyProtection="1">
      <alignment horizontal="left"/>
      <protection hidden="1"/>
    </xf>
    <xf numFmtId="178" fontId="3" fillId="33" borderId="24" xfId="53" applyNumberFormat="1" applyFont="1" applyFill="1" applyBorder="1" applyAlignment="1" applyProtection="1">
      <alignment wrapText="1"/>
      <protection hidden="1"/>
    </xf>
    <xf numFmtId="178" fontId="3" fillId="33" borderId="11" xfId="53" applyNumberFormat="1" applyFont="1" applyFill="1" applyBorder="1" applyAlignment="1" applyProtection="1">
      <alignment wrapText="1"/>
      <protection hidden="1"/>
    </xf>
    <xf numFmtId="0" fontId="5" fillId="33" borderId="25" xfId="53" applyNumberFormat="1" applyFont="1" applyFill="1" applyBorder="1" applyAlignment="1" applyProtection="1">
      <alignment horizontal="center"/>
      <protection hidden="1"/>
    </xf>
    <xf numFmtId="0" fontId="5" fillId="33" borderId="25" xfId="53" applyFont="1" applyFill="1" applyBorder="1" applyAlignment="1" applyProtection="1">
      <alignment horizontal="center"/>
      <protection hidden="1"/>
    </xf>
    <xf numFmtId="0" fontId="5" fillId="33" borderId="26" xfId="53" applyFont="1" applyFill="1" applyBorder="1" applyAlignment="1" applyProtection="1">
      <alignment horizontal="center"/>
      <protection hidden="1"/>
    </xf>
    <xf numFmtId="0" fontId="5" fillId="33" borderId="27" xfId="53" applyNumberFormat="1" applyFont="1" applyFill="1" applyBorder="1" applyAlignment="1" applyProtection="1">
      <alignment horizontal="center" vertical="center"/>
      <protection hidden="1"/>
    </xf>
    <xf numFmtId="0" fontId="5" fillId="33" borderId="2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0" xfId="53" applyNumberFormat="1" applyFont="1" applyFill="1" applyBorder="1" applyAlignment="1" applyProtection="1">
      <alignment horizontal="center" vertical="center"/>
      <protection hidden="1"/>
    </xf>
    <xf numFmtId="178" fontId="3" fillId="33" borderId="19" xfId="53" applyNumberFormat="1" applyFont="1" applyFill="1" applyBorder="1" applyAlignment="1" applyProtection="1">
      <alignment horizontal="left" wrapText="1"/>
      <protection hidden="1"/>
    </xf>
    <xf numFmtId="178" fontId="3" fillId="33" borderId="28" xfId="53" applyNumberFormat="1" applyFont="1" applyFill="1" applyBorder="1" applyAlignment="1" applyProtection="1">
      <alignment horizontal="left" wrapText="1"/>
      <protection hidden="1"/>
    </xf>
    <xf numFmtId="178" fontId="3" fillId="33" borderId="29" xfId="53" applyNumberFormat="1" applyFont="1" applyFill="1" applyBorder="1" applyAlignment="1" applyProtection="1">
      <alignment horizontal="left" wrapText="1"/>
      <protection hidden="1"/>
    </xf>
    <xf numFmtId="0" fontId="9" fillId="33" borderId="0" xfId="53" applyFont="1" applyFill="1" applyAlignment="1">
      <alignment horizontal="center" wrapText="1"/>
      <protection/>
    </xf>
    <xf numFmtId="0" fontId="4" fillId="33" borderId="21" xfId="53" applyNumberFormat="1" applyFont="1" applyFill="1" applyBorder="1" applyAlignment="1" applyProtection="1">
      <alignment horizontal="center" vertical="center"/>
      <protection hidden="1"/>
    </xf>
    <xf numFmtId="0" fontId="4" fillId="33" borderId="22" xfId="53" applyNumberFormat="1" applyFont="1" applyFill="1" applyBorder="1" applyAlignment="1" applyProtection="1">
      <alignment horizontal="center" vertical="center"/>
      <protection hidden="1"/>
    </xf>
    <xf numFmtId="0" fontId="4" fillId="33" borderId="2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showGridLines="0" tabSelected="1" zoomScalePageLayoutView="0" workbookViewId="0" topLeftCell="A1">
      <selection activeCell="N9" sqref="N9"/>
    </sheetView>
  </sheetViews>
  <sheetFormatPr defaultColWidth="9.00390625" defaultRowHeight="12.75"/>
  <cols>
    <col min="1" max="1" width="1.37890625" style="2" customWidth="1"/>
    <col min="2" max="8" width="0.6171875" style="2" customWidth="1"/>
    <col min="9" max="10" width="0" style="2" hidden="1" customWidth="1"/>
    <col min="11" max="11" width="53.125" style="2" customWidth="1"/>
    <col min="12" max="12" width="10.125" style="2" customWidth="1"/>
    <col min="13" max="14" width="14.875" style="2" customWidth="1"/>
    <col min="15" max="15" width="11.125" style="2" customWidth="1"/>
    <col min="16" max="16" width="14.125" style="2" customWidth="1"/>
    <col min="17" max="17" width="13.375" style="2" bestFit="1" customWidth="1"/>
    <col min="18" max="18" width="10.875" style="2" customWidth="1"/>
    <col min="19" max="16384" width="9.125" style="2" customWidth="1"/>
  </cols>
  <sheetData>
    <row r="2" spans="11:18" ht="33" customHeight="1">
      <c r="K2" s="46" t="s">
        <v>39</v>
      </c>
      <c r="L2" s="46"/>
      <c r="M2" s="46"/>
      <c r="N2" s="46"/>
      <c r="O2" s="46"/>
      <c r="P2" s="46"/>
      <c r="Q2" s="46"/>
      <c r="R2" s="46"/>
    </row>
    <row r="3" spans="1:18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5" t="s">
        <v>38</v>
      </c>
    </row>
    <row r="4" spans="1:18" ht="24.75" customHeight="1">
      <c r="A4" s="3"/>
      <c r="B4" s="39" t="s">
        <v>5</v>
      </c>
      <c r="C4" s="40"/>
      <c r="D4" s="40"/>
      <c r="E4" s="40"/>
      <c r="F4" s="40"/>
      <c r="G4" s="40"/>
      <c r="H4" s="40"/>
      <c r="I4" s="40"/>
      <c r="J4" s="40"/>
      <c r="K4" s="40"/>
      <c r="L4" s="40" t="s">
        <v>6</v>
      </c>
      <c r="M4" s="36" t="s">
        <v>33</v>
      </c>
      <c r="N4" s="36"/>
      <c r="O4" s="36"/>
      <c r="P4" s="37" t="s">
        <v>35</v>
      </c>
      <c r="Q4" s="37"/>
      <c r="R4" s="38"/>
    </row>
    <row r="5" spans="1:18" ht="40.5" customHeight="1">
      <c r="A5" s="3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8" t="s">
        <v>40</v>
      </c>
      <c r="N5" s="8" t="s">
        <v>41</v>
      </c>
      <c r="O5" s="8" t="s">
        <v>34</v>
      </c>
      <c r="P5" s="8" t="s">
        <v>42</v>
      </c>
      <c r="Q5" s="8" t="s">
        <v>41</v>
      </c>
      <c r="R5" s="11" t="s">
        <v>34</v>
      </c>
    </row>
    <row r="6" spans="1:18" ht="13.5" thickBot="1">
      <c r="A6" s="3"/>
      <c r="B6" s="47">
        <v>1</v>
      </c>
      <c r="C6" s="48"/>
      <c r="D6" s="48"/>
      <c r="E6" s="48"/>
      <c r="F6" s="48"/>
      <c r="G6" s="48"/>
      <c r="H6" s="48"/>
      <c r="I6" s="48"/>
      <c r="J6" s="48"/>
      <c r="K6" s="49"/>
      <c r="L6" s="12">
        <v>2</v>
      </c>
      <c r="M6" s="13">
        <v>3</v>
      </c>
      <c r="N6" s="13">
        <v>4</v>
      </c>
      <c r="O6" s="13">
        <v>5</v>
      </c>
      <c r="P6" s="13">
        <v>6</v>
      </c>
      <c r="Q6" s="13">
        <v>7</v>
      </c>
      <c r="R6" s="14">
        <v>8</v>
      </c>
    </row>
    <row r="7" spans="1:18" ht="27" customHeight="1">
      <c r="A7" s="5"/>
      <c r="B7" s="34" t="s">
        <v>7</v>
      </c>
      <c r="C7" s="35"/>
      <c r="D7" s="35"/>
      <c r="E7" s="35"/>
      <c r="F7" s="35"/>
      <c r="G7" s="35"/>
      <c r="H7" s="35"/>
      <c r="I7" s="35"/>
      <c r="J7" s="35"/>
      <c r="K7" s="35"/>
      <c r="L7" s="9" t="s">
        <v>8</v>
      </c>
      <c r="M7" s="26">
        <v>41528440</v>
      </c>
      <c r="N7" s="10">
        <v>65035153</v>
      </c>
      <c r="O7" s="18">
        <f>SUM(N7/M7)</f>
        <v>1.566038912128652</v>
      </c>
      <c r="P7" s="10">
        <v>15821661.99</v>
      </c>
      <c r="Q7" s="15">
        <v>30019180.75</v>
      </c>
      <c r="R7" s="19">
        <f>SUM(Q7/P7)</f>
        <v>1.8973468633683028</v>
      </c>
    </row>
    <row r="8" spans="1:18" ht="39" customHeight="1">
      <c r="A8" s="5"/>
      <c r="B8" s="29" t="s">
        <v>9</v>
      </c>
      <c r="C8" s="30"/>
      <c r="D8" s="30"/>
      <c r="E8" s="30"/>
      <c r="F8" s="30"/>
      <c r="G8" s="30"/>
      <c r="H8" s="30"/>
      <c r="I8" s="30"/>
      <c r="J8" s="30"/>
      <c r="K8" s="30"/>
      <c r="L8" s="6" t="s">
        <v>10</v>
      </c>
      <c r="M8" s="7">
        <v>6000</v>
      </c>
      <c r="N8" s="7">
        <v>9210</v>
      </c>
      <c r="O8" s="18">
        <f>SUM(N8/M8)</f>
        <v>1.535</v>
      </c>
      <c r="P8" s="7">
        <v>0</v>
      </c>
      <c r="Q8" s="16">
        <v>0</v>
      </c>
      <c r="R8" s="19"/>
    </row>
    <row r="9" spans="1:18" ht="27.75" customHeight="1">
      <c r="A9" s="5"/>
      <c r="B9" s="20"/>
      <c r="C9" s="43" t="s">
        <v>37</v>
      </c>
      <c r="D9" s="44"/>
      <c r="E9" s="44"/>
      <c r="F9" s="44"/>
      <c r="G9" s="44"/>
      <c r="H9" s="44"/>
      <c r="I9" s="44"/>
      <c r="J9" s="44"/>
      <c r="K9" s="45"/>
      <c r="L9" s="17">
        <v>2700000000</v>
      </c>
      <c r="M9" s="7">
        <v>0</v>
      </c>
      <c r="N9" s="7">
        <v>9064.13</v>
      </c>
      <c r="O9" s="18"/>
      <c r="P9" s="7">
        <v>0</v>
      </c>
      <c r="Q9" s="16">
        <v>0</v>
      </c>
      <c r="R9" s="19"/>
    </row>
    <row r="10" spans="1:18" ht="27.75" customHeight="1">
      <c r="A10" s="5"/>
      <c r="B10" s="29" t="s">
        <v>11</v>
      </c>
      <c r="C10" s="30"/>
      <c r="D10" s="30"/>
      <c r="E10" s="30"/>
      <c r="F10" s="30"/>
      <c r="G10" s="30"/>
      <c r="H10" s="30"/>
      <c r="I10" s="30"/>
      <c r="J10" s="30"/>
      <c r="K10" s="30"/>
      <c r="L10" s="6" t="s">
        <v>12</v>
      </c>
      <c r="M10" s="27">
        <v>79853335.36</v>
      </c>
      <c r="N10" s="27">
        <v>77002514.45</v>
      </c>
      <c r="O10" s="18">
        <f aca="true" t="shared" si="0" ref="O10:O23">SUM(N10/M10)</f>
        <v>0.9642992882244963</v>
      </c>
      <c r="P10" s="7">
        <v>34004060.81</v>
      </c>
      <c r="Q10" s="16">
        <v>37715923.34</v>
      </c>
      <c r="R10" s="19">
        <f aca="true" t="shared" si="1" ref="R10:R23">SUM(Q10/P10)</f>
        <v>1.1091593898370047</v>
      </c>
    </row>
    <row r="11" spans="1:18" ht="26.25" customHeight="1">
      <c r="A11" s="5"/>
      <c r="B11" s="29" t="s">
        <v>13</v>
      </c>
      <c r="C11" s="30"/>
      <c r="D11" s="30"/>
      <c r="E11" s="30"/>
      <c r="F11" s="30"/>
      <c r="G11" s="30"/>
      <c r="H11" s="30"/>
      <c r="I11" s="30"/>
      <c r="J11" s="30"/>
      <c r="K11" s="30"/>
      <c r="L11" s="6" t="s">
        <v>14</v>
      </c>
      <c r="M11" s="27">
        <v>4492067.64</v>
      </c>
      <c r="N11" s="27">
        <v>2487920.4</v>
      </c>
      <c r="O11" s="18">
        <f t="shared" si="0"/>
        <v>0.5538474928218133</v>
      </c>
      <c r="P11" s="7">
        <v>1271035</v>
      </c>
      <c r="Q11" s="16">
        <v>1175184.95</v>
      </c>
      <c r="R11" s="19">
        <f t="shared" si="1"/>
        <v>0.9245889767000909</v>
      </c>
    </row>
    <row r="12" spans="1:18" ht="39" customHeight="1">
      <c r="A12" s="5"/>
      <c r="B12" s="29" t="s">
        <v>15</v>
      </c>
      <c r="C12" s="30"/>
      <c r="D12" s="30"/>
      <c r="E12" s="30"/>
      <c r="F12" s="30"/>
      <c r="G12" s="30"/>
      <c r="H12" s="30"/>
      <c r="I12" s="30"/>
      <c r="J12" s="30"/>
      <c r="K12" s="30"/>
      <c r="L12" s="6" t="s">
        <v>16</v>
      </c>
      <c r="M12" s="7">
        <v>8938700</v>
      </c>
      <c r="N12" s="27">
        <v>7614116.08</v>
      </c>
      <c r="O12" s="18">
        <f t="shared" si="0"/>
        <v>0.8518147023616409</v>
      </c>
      <c r="P12" s="7">
        <v>2723621.14</v>
      </c>
      <c r="Q12" s="16">
        <v>3637432.46</v>
      </c>
      <c r="R12" s="19">
        <f t="shared" si="1"/>
        <v>1.3355133746685488</v>
      </c>
    </row>
    <row r="13" spans="1:18" ht="25.5" customHeight="1">
      <c r="A13" s="5"/>
      <c r="B13" s="29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6" t="s">
        <v>18</v>
      </c>
      <c r="M13" s="7">
        <v>20609900</v>
      </c>
      <c r="N13" s="27">
        <v>23135505.22</v>
      </c>
      <c r="O13" s="18">
        <f t="shared" si="0"/>
        <v>1.1225433029757543</v>
      </c>
      <c r="P13" s="7">
        <v>8059763.22</v>
      </c>
      <c r="Q13" s="16">
        <v>9168150.81</v>
      </c>
      <c r="R13" s="19">
        <f t="shared" si="1"/>
        <v>1.1375211107008179</v>
      </c>
    </row>
    <row r="14" spans="1:18" ht="26.25" customHeight="1">
      <c r="A14" s="5"/>
      <c r="B14" s="29" t="s">
        <v>19</v>
      </c>
      <c r="C14" s="30"/>
      <c r="D14" s="30"/>
      <c r="E14" s="30"/>
      <c r="F14" s="30"/>
      <c r="G14" s="30"/>
      <c r="H14" s="30"/>
      <c r="I14" s="30"/>
      <c r="J14" s="30"/>
      <c r="K14" s="30"/>
      <c r="L14" s="6" t="s">
        <v>20</v>
      </c>
      <c r="M14" s="7">
        <v>15870895</v>
      </c>
      <c r="N14" s="27">
        <v>15394558.99</v>
      </c>
      <c r="O14" s="18">
        <f t="shared" si="0"/>
        <v>0.9699868211591092</v>
      </c>
      <c r="P14" s="7">
        <v>6678629.2</v>
      </c>
      <c r="Q14" s="16">
        <v>6816293.42</v>
      </c>
      <c r="R14" s="19">
        <f t="shared" si="1"/>
        <v>1.0206126460801268</v>
      </c>
    </row>
    <row r="15" spans="1:18" ht="54" customHeight="1">
      <c r="A15" s="5"/>
      <c r="B15" s="29" t="s">
        <v>21</v>
      </c>
      <c r="C15" s="30"/>
      <c r="D15" s="30"/>
      <c r="E15" s="30"/>
      <c r="F15" s="30"/>
      <c r="G15" s="30"/>
      <c r="H15" s="30"/>
      <c r="I15" s="30"/>
      <c r="J15" s="30"/>
      <c r="K15" s="30"/>
      <c r="L15" s="6" t="s">
        <v>22</v>
      </c>
      <c r="M15" s="27">
        <v>17181203.08</v>
      </c>
      <c r="N15" s="27">
        <v>13720883.3</v>
      </c>
      <c r="O15" s="18">
        <f t="shared" si="0"/>
        <v>0.7985985170021052</v>
      </c>
      <c r="P15" s="7">
        <v>8060206.35</v>
      </c>
      <c r="Q15" s="16">
        <v>7439117.08</v>
      </c>
      <c r="R15" s="19">
        <f t="shared" si="1"/>
        <v>0.9229437506894598</v>
      </c>
    </row>
    <row r="16" spans="1:18" ht="16.5" customHeight="1">
      <c r="A16" s="5"/>
      <c r="B16" s="29" t="s">
        <v>23</v>
      </c>
      <c r="C16" s="30"/>
      <c r="D16" s="30"/>
      <c r="E16" s="30"/>
      <c r="F16" s="30"/>
      <c r="G16" s="30"/>
      <c r="H16" s="30"/>
      <c r="I16" s="30"/>
      <c r="J16" s="30"/>
      <c r="K16" s="30"/>
      <c r="L16" s="6" t="s">
        <v>24</v>
      </c>
      <c r="M16" s="7">
        <v>8157195.58</v>
      </c>
      <c r="N16" s="27">
        <v>8868875.96</v>
      </c>
      <c r="O16" s="18">
        <f t="shared" si="0"/>
        <v>1.0872457173571901</v>
      </c>
      <c r="P16" s="7">
        <v>3948992.21</v>
      </c>
      <c r="Q16" s="16">
        <v>4159658.2</v>
      </c>
      <c r="R16" s="19">
        <f t="shared" si="1"/>
        <v>1.0533467727453432</v>
      </c>
    </row>
    <row r="17" spans="1:18" ht="25.5" customHeight="1">
      <c r="A17" s="5"/>
      <c r="B17" s="29" t="s">
        <v>25</v>
      </c>
      <c r="C17" s="30"/>
      <c r="D17" s="30"/>
      <c r="E17" s="30"/>
      <c r="F17" s="30"/>
      <c r="G17" s="30"/>
      <c r="H17" s="30"/>
      <c r="I17" s="30"/>
      <c r="J17" s="30"/>
      <c r="K17" s="30"/>
      <c r="L17" s="6" t="s">
        <v>26</v>
      </c>
      <c r="M17" s="7">
        <v>6028100</v>
      </c>
      <c r="N17" s="27">
        <v>7972703</v>
      </c>
      <c r="O17" s="18">
        <f t="shared" si="0"/>
        <v>1.3225897048821353</v>
      </c>
      <c r="P17" s="7">
        <v>6028100</v>
      </c>
      <c r="Q17" s="16">
        <v>7951600</v>
      </c>
      <c r="R17" s="19"/>
    </row>
    <row r="18" spans="1:18" ht="24.75" customHeight="1">
      <c r="A18" s="5"/>
      <c r="B18" s="29" t="s">
        <v>27</v>
      </c>
      <c r="C18" s="30"/>
      <c r="D18" s="30"/>
      <c r="E18" s="30"/>
      <c r="F18" s="30"/>
      <c r="G18" s="30"/>
      <c r="H18" s="30"/>
      <c r="I18" s="30"/>
      <c r="J18" s="30"/>
      <c r="K18" s="30"/>
      <c r="L18" s="6" t="s">
        <v>28</v>
      </c>
      <c r="M18" s="27">
        <v>743825943</v>
      </c>
      <c r="N18" s="27">
        <v>725308203</v>
      </c>
      <c r="O18" s="18">
        <f t="shared" si="0"/>
        <v>0.9751047403303598</v>
      </c>
      <c r="P18" s="7">
        <v>367883337.92</v>
      </c>
      <c r="Q18" s="16">
        <v>395617618.75</v>
      </c>
      <c r="R18" s="19">
        <f t="shared" si="1"/>
        <v>1.0753887930527342</v>
      </c>
    </row>
    <row r="19" spans="1:18" ht="24.75" customHeight="1">
      <c r="A19" s="5"/>
      <c r="B19" s="29" t="s">
        <v>29</v>
      </c>
      <c r="C19" s="30"/>
      <c r="D19" s="30"/>
      <c r="E19" s="30"/>
      <c r="F19" s="30"/>
      <c r="G19" s="30"/>
      <c r="H19" s="30"/>
      <c r="I19" s="30"/>
      <c r="J19" s="30"/>
      <c r="K19" s="30"/>
      <c r="L19" s="6" t="s">
        <v>30</v>
      </c>
      <c r="M19" s="27">
        <v>105887156.87</v>
      </c>
      <c r="N19" s="27">
        <v>97420127</v>
      </c>
      <c r="O19" s="18">
        <f t="shared" si="0"/>
        <v>0.9200372347290884</v>
      </c>
      <c r="P19" s="7">
        <v>53667292.9</v>
      </c>
      <c r="Q19" s="16">
        <v>51226073.68</v>
      </c>
      <c r="R19" s="19">
        <f t="shared" si="1"/>
        <v>0.9545119739028238</v>
      </c>
    </row>
    <row r="20" spans="1:18" ht="24.75" customHeight="1">
      <c r="A20" s="5"/>
      <c r="B20" s="29" t="s">
        <v>31</v>
      </c>
      <c r="C20" s="30"/>
      <c r="D20" s="30"/>
      <c r="E20" s="30"/>
      <c r="F20" s="30"/>
      <c r="G20" s="30"/>
      <c r="H20" s="30"/>
      <c r="I20" s="30"/>
      <c r="J20" s="30"/>
      <c r="K20" s="30"/>
      <c r="L20" s="6" t="s">
        <v>32</v>
      </c>
      <c r="M20" s="27">
        <v>274149883.84</v>
      </c>
      <c r="N20" s="27">
        <v>448305912.24</v>
      </c>
      <c r="O20" s="18">
        <f t="shared" si="0"/>
        <v>1.6352584431574715</v>
      </c>
      <c r="P20" s="7">
        <f>44648958.14-865095</f>
        <v>43783863.14</v>
      </c>
      <c r="Q20" s="16">
        <v>111031168.01</v>
      </c>
      <c r="R20" s="19">
        <f t="shared" si="1"/>
        <v>2.5358924509464837</v>
      </c>
    </row>
    <row r="21" spans="1:18" ht="37.5" customHeight="1">
      <c r="A21" s="5"/>
      <c r="B21" s="29" t="s"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6" t="s">
        <v>1</v>
      </c>
      <c r="M21" s="27">
        <v>4319900</v>
      </c>
      <c r="N21" s="27">
        <v>4778100</v>
      </c>
      <c r="O21" s="18">
        <f t="shared" si="0"/>
        <v>1.1060672700756962</v>
      </c>
      <c r="P21" s="7">
        <v>1648749.07</v>
      </c>
      <c r="Q21" s="16">
        <v>2501713.1</v>
      </c>
      <c r="R21" s="19">
        <f t="shared" si="1"/>
        <v>1.5173401128893433</v>
      </c>
    </row>
    <row r="22" spans="1:18" ht="14.25" customHeight="1">
      <c r="A22" s="5"/>
      <c r="B22" s="29" t="s">
        <v>2</v>
      </c>
      <c r="C22" s="30"/>
      <c r="D22" s="30"/>
      <c r="E22" s="30"/>
      <c r="F22" s="30"/>
      <c r="G22" s="30"/>
      <c r="H22" s="30"/>
      <c r="I22" s="30"/>
      <c r="J22" s="30"/>
      <c r="K22" s="30"/>
      <c r="L22" s="6" t="s">
        <v>3</v>
      </c>
      <c r="M22" s="27">
        <v>7664582</v>
      </c>
      <c r="N22" s="27">
        <v>10011760.27</v>
      </c>
      <c r="O22" s="18">
        <f t="shared" si="0"/>
        <v>1.306236957214366</v>
      </c>
      <c r="P22" s="7">
        <v>3692589.14</v>
      </c>
      <c r="Q22" s="16">
        <v>7033914.19</v>
      </c>
      <c r="R22" s="19">
        <f t="shared" si="1"/>
        <v>1.9048732267029307</v>
      </c>
    </row>
    <row r="23" spans="1:18" ht="12.75" customHeight="1" thickBot="1">
      <c r="A23" s="3"/>
      <c r="B23" s="31" t="s">
        <v>36</v>
      </c>
      <c r="C23" s="32"/>
      <c r="D23" s="32"/>
      <c r="E23" s="32"/>
      <c r="F23" s="32"/>
      <c r="G23" s="32"/>
      <c r="H23" s="32"/>
      <c r="I23" s="32"/>
      <c r="J23" s="32"/>
      <c r="K23" s="33"/>
      <c r="L23" s="21"/>
      <c r="M23" s="22">
        <f>SUM(M7:M22)</f>
        <v>1338513302.37</v>
      </c>
      <c r="N23" s="22">
        <f>SUM(N7:N22)</f>
        <v>1507074607.04</v>
      </c>
      <c r="O23" s="28">
        <f t="shared" si="0"/>
        <v>1.1259317366301418</v>
      </c>
      <c r="P23" s="22">
        <f>SUM(P7:P22)</f>
        <v>557271902.09</v>
      </c>
      <c r="Q23" s="23">
        <f>SUM(Q7:Q22)</f>
        <v>675493028.74</v>
      </c>
      <c r="R23" s="24">
        <f t="shared" si="1"/>
        <v>1.212142629489522</v>
      </c>
    </row>
    <row r="24" spans="1:17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  <c r="N24" s="4"/>
      <c r="O24" s="4"/>
      <c r="P24" s="1"/>
      <c r="Q24" s="1"/>
    </row>
    <row r="25" spans="1:17" ht="2.25" customHeight="1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sheetProtection/>
  <mergeCells count="23">
    <mergeCell ref="M4:O4"/>
    <mergeCell ref="P4:R4"/>
    <mergeCell ref="B4:K5"/>
    <mergeCell ref="L4:L5"/>
    <mergeCell ref="C9:K9"/>
    <mergeCell ref="K2:R2"/>
    <mergeCell ref="B6:K6"/>
    <mergeCell ref="B8:K8"/>
    <mergeCell ref="B23:K23"/>
    <mergeCell ref="B7:K7"/>
    <mergeCell ref="B11:K11"/>
    <mergeCell ref="B12:K12"/>
    <mergeCell ref="B13:K13"/>
    <mergeCell ref="B14:K14"/>
    <mergeCell ref="B15:K15"/>
    <mergeCell ref="B16:K16"/>
    <mergeCell ref="B17:K17"/>
    <mergeCell ref="B19:K19"/>
    <mergeCell ref="B20:K20"/>
    <mergeCell ref="B21:K21"/>
    <mergeCell ref="B22:K22"/>
    <mergeCell ref="B18:K18"/>
    <mergeCell ref="B10:K10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Dorofeeva</dc:creator>
  <cp:keywords/>
  <dc:description/>
  <cp:lastModifiedBy>PC</cp:lastModifiedBy>
  <cp:lastPrinted>2021-05-27T07:55:00Z</cp:lastPrinted>
  <dcterms:created xsi:type="dcterms:W3CDTF">2021-05-27T07:09:24Z</dcterms:created>
  <dcterms:modified xsi:type="dcterms:W3CDTF">2021-09-23T09:53:46Z</dcterms:modified>
  <cp:category/>
  <cp:version/>
  <cp:contentType/>
  <cp:contentStatus/>
</cp:coreProperties>
</file>