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420" windowHeight="11020" activeTab="0"/>
  </bookViews>
  <sheets>
    <sheet name="Расходы бюджета" sheetId="1" r:id="rId1"/>
  </sheets>
  <definedNames>
    <definedName name="__bookmark_13">'Расходы бюджета'!$A$4:$H$48</definedName>
    <definedName name="__bookmark_14">'Расходы бюджета'!$A$49:$H$50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'Расходы бюджета'!$4:$5</definedName>
  </definedNames>
  <calcPr fullCalcOnLoad="1"/>
</workbook>
</file>

<file path=xl/sharedStrings.xml><?xml version="1.0" encoding="utf-8"?>
<sst xmlns="http://schemas.openxmlformats.org/spreadsheetml/2006/main" count="100" uniqueCount="96">
  <si>
    <t>Исполнено</t>
  </si>
  <si>
    <t>1</t>
  </si>
  <si>
    <t>в том числе:</t>
  </si>
  <si>
    <t>Расходы бюджета - всего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</si>
  <si>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</si>
  <si>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</si>
  <si>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</si>
  <si>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</si>
  <si>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</si>
  <si>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</si>
  <si>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</si>
  <si>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</si>
  <si>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</si>
  <si>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</si>
  <si>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</si>
  <si>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</si>
  <si>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</si>
  <si>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</si>
  <si>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</si>
  <si>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</si>
  <si>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</si>
  <si>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</si>
  <si>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</si>
  <si>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</si>
  <si>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</si>
  <si>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</si>
  <si>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</si>
  <si>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</si>
  <si>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</si>
  <si>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</si>
  <si>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</si>
  <si>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</si>
  <si>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</si>
  <si>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</si>
  <si>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</si>
  <si>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</si>
  <si>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</si>
  <si>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</si>
  <si>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</si>
  <si>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</si>
  <si>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</si>
  <si>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</si>
  <si>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</si>
  <si>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</si>
  <si>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</si>
  <si>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</si>
  <si>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Результат исполнения бюджета (дефицит/профицит)</t>
  </si>
  <si>
    <t>Наименование показателя</t>
  </si>
  <si>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</si>
  <si>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</si>
  <si>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</si>
  <si>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</si>
  <si>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</si>
  <si>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</si>
  <si>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</si>
  <si>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</si>
  <si>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</si>
  <si>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0304</t>
  </si>
  <si>
    <t>0309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</si>
  <si>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</si>
  <si>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</si>
  <si>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</si>
  <si>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</si>
  <si>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</si>
  <si>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</si>
  <si>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</si>
  <si>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</si>
  <si>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</si>
  <si>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</si>
  <si>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</si>
  <si>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</si>
  <si>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</si>
  <si>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</si>
  <si>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</si>
  <si>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</si>
  <si>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</si>
  <si>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</si>
  <si>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</si>
  <si>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</si>
  <si>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</si>
  <si>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1004</t>
  </si>
  <si>
    <t>1100</t>
  </si>
  <si>
    <t>1101</t>
  </si>
  <si>
    <t>1102</t>
  </si>
  <si>
    <t>1105</t>
  </si>
  <si>
    <t>1200</t>
  </si>
  <si>
    <t>1202</t>
  </si>
  <si>
    <t>1204</t>
  </si>
  <si>
    <t>Код ФКР</t>
  </si>
  <si>
    <t>1001</t>
  </si>
  <si>
    <t>на 01.04.2021 года</t>
  </si>
  <si>
    <t>на 01.04.2022 года</t>
  </si>
  <si>
    <t>2022 год к 2021 году, %</t>
  </si>
  <si>
    <t>% испол-нения</t>
  </si>
  <si>
    <t>Утвержден-ный бюджет с учетом внесенных изменений</t>
  </si>
  <si>
    <t>Сравнительный анализ об исполнении бюджета за 1 квартал 2022 года по расходам в разрезе разделов и подразделов классификации расходов в сравнении с запланированными годовыми значениями и с фактическими значениями соответствующего периода 2021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</si>
</sst>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* _-#,##0.00\ &quot;?&quot;;* \-#,##0.00\ &quot;?&quot;;* _-&quot;-&quot;??\ &quot;?&quot;;@"/>
    <numFmt numFmtId="183" formatCode="* _-#,##0\ &quot;?&quot;;* \-#,##0\ &quot;?&quot;;* _-&quot;-&quot;\ &quot;?&quot;;@"/>
    <numFmt numFmtId="184" formatCode="* #,##0.00;* \-#,##0.00;* &quot;-&quot;??;@"/>
    <numFmt numFmtId="185" formatCode="* #,##0;* \-#,##0;* &quot;-&quot;;@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</numFmts>
  <fonts count="30">
    <font>
      <sz val="10"/>
      <name val="Arial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29">
    <xf numFmtId="0" fontId="0" fillId="0" borderId="0" xfId="0" applyAlignment="1">
      <alignment/>
    </xf>
    <xf numFmtId="18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180" fontId="1" fillId="0" borderId="10" xfId="0" applyNumberFormat="1" applyFont="1" applyBorder="1" applyAlignment="1">
      <alignment horizontal="left" wrapText="1"/>
    </xf>
    <xf numFmtId="180" fontId="2" fillId="0" borderId="0" xfId="53" applyNumberFormat="1" applyFont="1" applyAlignment="1">
      <alignment vertical="center" wrapText="1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" fontId="10" fillId="4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wrapText="1"/>
    </xf>
    <xf numFmtId="180" fontId="10" fillId="0" borderId="10" xfId="53" applyNumberFormat="1" applyFont="1" applyBorder="1" applyAlignment="1">
      <alignment horizontal="center" vertical="center" wrapText="1"/>
      <protection/>
    </xf>
    <xf numFmtId="1" fontId="10" fillId="0" borderId="10" xfId="53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 wrapText="1"/>
    </xf>
    <xf numFmtId="191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180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8.421875" style="0" customWidth="1"/>
    <col min="2" max="2" width="6.8515625" style="3" customWidth="1"/>
    <col min="3" max="4" width="14.00390625" style="0" customWidth="1"/>
    <col min="5" max="5" width="7.28125" style="0" customWidth="1"/>
    <col min="6" max="6" width="13.7109375" style="0" bestFit="1" customWidth="1"/>
    <col min="7" max="7" width="12.140625" style="0" customWidth="1"/>
    <col min="8" max="8" width="8.140625" style="0" customWidth="1"/>
  </cols>
  <sheetData>
    <row r="1" spans="1:9" ht="57.75" customHeight="1">
      <c r="A1" s="16" t="s">
        <v>95</v>
      </c>
      <c r="B1" s="16"/>
      <c r="C1" s="16"/>
      <c r="D1" s="16"/>
      <c r="E1" s="16"/>
      <c r="F1" s="16"/>
      <c r="G1" s="16"/>
      <c r="H1" s="16"/>
      <c r="I1" s="16"/>
    </row>
    <row r="2" spans="1:8" ht="12">
      <c r="A2" s="5"/>
      <c r="B2" s="6"/>
      <c r="C2" s="6"/>
      <c r="D2" s="6"/>
      <c r="E2" s="18"/>
      <c r="F2" s="18"/>
      <c r="G2" s="18"/>
      <c r="H2" s="7"/>
    </row>
    <row r="3" spans="1:9" s="9" customFormat="1" ht="15">
      <c r="A3" s="19" t="s">
        <v>47</v>
      </c>
      <c r="B3" s="20" t="s">
        <v>88</v>
      </c>
      <c r="C3" s="21" t="s">
        <v>90</v>
      </c>
      <c r="D3" s="21"/>
      <c r="E3" s="21"/>
      <c r="F3" s="21" t="s">
        <v>91</v>
      </c>
      <c r="G3" s="21"/>
      <c r="H3" s="21"/>
      <c r="I3" s="17" t="s">
        <v>92</v>
      </c>
    </row>
    <row r="4" spans="1:9" ht="75" customHeight="1">
      <c r="A4" s="19"/>
      <c r="B4" s="20"/>
      <c r="C4" s="13" t="s">
        <v>94</v>
      </c>
      <c r="D4" s="13" t="s">
        <v>0</v>
      </c>
      <c r="E4" s="8" t="s">
        <v>93</v>
      </c>
      <c r="F4" s="13" t="s">
        <v>94</v>
      </c>
      <c r="G4" s="13" t="s">
        <v>0</v>
      </c>
      <c r="H4" s="8" t="s">
        <v>93</v>
      </c>
      <c r="I4" s="17"/>
    </row>
    <row r="5" spans="1:9" ht="13.5">
      <c r="A5" s="13" t="s">
        <v>1</v>
      </c>
      <c r="B5" s="14">
        <v>2</v>
      </c>
      <c r="C5" s="14">
        <v>3</v>
      </c>
      <c r="D5" s="14">
        <v>4</v>
      </c>
      <c r="E5" s="10">
        <v>5</v>
      </c>
      <c r="F5" s="14">
        <v>6</v>
      </c>
      <c r="G5" s="14">
        <v>7</v>
      </c>
      <c r="H5" s="14">
        <v>8</v>
      </c>
      <c r="I5" s="15">
        <v>9</v>
      </c>
    </row>
    <row r="6" spans="1:9" ht="12">
      <c r="A6" s="4" t="s">
        <v>3</v>
      </c>
      <c r="B6" s="22" t="s">
        <v>4</v>
      </c>
      <c r="C6" s="11">
        <f>SUM(C8+C16+C20+C25+C30+C36+C39+C42+C46)</f>
        <v>1506846947.0400002</v>
      </c>
      <c r="D6" s="11">
        <f>SUM(D8+D16+D20+D25+D30+D36+D39+D42+D46)</f>
        <v>280071518</v>
      </c>
      <c r="E6" s="23">
        <f>D6/C6</f>
        <v>0.1858659358537794</v>
      </c>
      <c r="F6" s="11">
        <f>SUM(F8+F16+F20+F25+F30+F36+F39+F42+F46)</f>
        <v>1494710779.5900002</v>
      </c>
      <c r="G6" s="11">
        <f>SUM(G8+G16+G20+G25+G30+G36+G39+G42+G46)</f>
        <v>295216329.4800001</v>
      </c>
      <c r="H6" s="23">
        <f>G6/F6</f>
        <v>0.19750732617381542</v>
      </c>
      <c r="I6" s="23">
        <f>SUM(G6/D6)</f>
        <v>1.0540748005657614</v>
      </c>
    </row>
    <row r="7" spans="1:9" ht="12">
      <c r="A7" s="4" t="s">
        <v>2</v>
      </c>
      <c r="B7" s="24"/>
      <c r="C7" s="25"/>
      <c r="D7" s="26"/>
      <c r="E7" s="25"/>
      <c r="F7" s="26"/>
      <c r="G7" s="26"/>
      <c r="H7" s="26"/>
      <c r="I7" s="23"/>
    </row>
    <row r="8" spans="1:9" ht="12">
      <c r="A8" s="4" t="s">
        <v>5</v>
      </c>
      <c r="B8" s="27" t="s">
        <v>48</v>
      </c>
      <c r="C8" s="11">
        <v>122611895.59</v>
      </c>
      <c r="D8" s="12">
        <v>25513836.14</v>
      </c>
      <c r="E8" s="23">
        <f>SUM(D8/C8)</f>
        <v>0.208086140559439</v>
      </c>
      <c r="F8" s="12">
        <v>144011651.51</v>
      </c>
      <c r="G8" s="12">
        <v>26464164.84</v>
      </c>
      <c r="H8" s="23">
        <f>SUM(G8/F8)</f>
        <v>0.18376405355064176</v>
      </c>
      <c r="I8" s="23">
        <f aca="true" t="shared" si="0" ref="I8:I49">SUM(G8/D8)</f>
        <v>1.0372475818526599</v>
      </c>
    </row>
    <row r="9" spans="1:9" ht="34.5" customHeight="1">
      <c r="A9" s="4" t="s">
        <v>6</v>
      </c>
      <c r="B9" s="27" t="s">
        <v>49</v>
      </c>
      <c r="C9" s="11">
        <v>2565600</v>
      </c>
      <c r="D9" s="12">
        <v>630144.5</v>
      </c>
      <c r="E9" s="23">
        <f aca="true" t="shared" si="1" ref="E9:E49">SUM(D9/C9)</f>
        <v>0.24561291705643903</v>
      </c>
      <c r="F9" s="12">
        <v>2640500</v>
      </c>
      <c r="G9" s="12">
        <v>547386.25</v>
      </c>
      <c r="H9" s="23">
        <f aca="true" t="shared" si="2" ref="H9:H49">SUM(G9/F9)</f>
        <v>0.2073040143912138</v>
      </c>
      <c r="I9" s="23">
        <f t="shared" si="0"/>
        <v>0.8686678214282597</v>
      </c>
    </row>
    <row r="10" spans="1:9" ht="47.25" customHeight="1">
      <c r="A10" s="4" t="s">
        <v>7</v>
      </c>
      <c r="B10" s="27" t="s">
        <v>50</v>
      </c>
      <c r="C10" s="11">
        <v>1671600</v>
      </c>
      <c r="D10" s="12">
        <v>496227.13</v>
      </c>
      <c r="E10" s="23">
        <f t="shared" si="1"/>
        <v>0.2968575795644891</v>
      </c>
      <c r="F10" s="12">
        <v>2774297.54</v>
      </c>
      <c r="G10" s="12">
        <v>419230.68</v>
      </c>
      <c r="H10" s="23">
        <f t="shared" si="2"/>
        <v>0.15111237131400115</v>
      </c>
      <c r="I10" s="23">
        <f t="shared" si="0"/>
        <v>0.8448362748727584</v>
      </c>
    </row>
    <row r="11" spans="1:9" ht="48" customHeight="1">
      <c r="A11" s="4" t="s">
        <v>8</v>
      </c>
      <c r="B11" s="27" t="s">
        <v>51</v>
      </c>
      <c r="C11" s="11">
        <v>24683100</v>
      </c>
      <c r="D11" s="12">
        <v>5503228.38</v>
      </c>
      <c r="E11" s="23">
        <f t="shared" si="1"/>
        <v>0.22295531679570232</v>
      </c>
      <c r="F11" s="12">
        <v>25353600</v>
      </c>
      <c r="G11" s="12">
        <v>6085864.13</v>
      </c>
      <c r="H11" s="23">
        <f t="shared" si="2"/>
        <v>0.2400394472579831</v>
      </c>
      <c r="I11" s="23">
        <f t="shared" si="0"/>
        <v>1.1058716283913335</v>
      </c>
    </row>
    <row r="12" spans="1:9" ht="12">
      <c r="A12" s="4" t="s">
        <v>9</v>
      </c>
      <c r="B12" s="27" t="s">
        <v>52</v>
      </c>
      <c r="C12" s="11">
        <v>72500</v>
      </c>
      <c r="D12" s="12">
        <v>0</v>
      </c>
      <c r="E12" s="23">
        <f t="shared" si="1"/>
        <v>0</v>
      </c>
      <c r="F12" s="12">
        <v>273800</v>
      </c>
      <c r="G12" s="12">
        <v>0</v>
      </c>
      <c r="H12" s="23">
        <f t="shared" si="2"/>
        <v>0</v>
      </c>
      <c r="I12" s="23"/>
    </row>
    <row r="13" spans="1:9" ht="36.75" customHeight="1">
      <c r="A13" s="4" t="s">
        <v>10</v>
      </c>
      <c r="B13" s="27" t="s">
        <v>53</v>
      </c>
      <c r="C13" s="11">
        <v>26939250</v>
      </c>
      <c r="D13" s="12">
        <v>5232453.81</v>
      </c>
      <c r="E13" s="23">
        <f t="shared" si="1"/>
        <v>0.1942316066705643</v>
      </c>
      <c r="F13" s="12">
        <v>28885707.14</v>
      </c>
      <c r="G13" s="12">
        <v>5391987.76</v>
      </c>
      <c r="H13" s="23">
        <f t="shared" si="2"/>
        <v>0.18666628910508298</v>
      </c>
      <c r="I13" s="23">
        <f t="shared" si="0"/>
        <v>1.0304893183567347</v>
      </c>
    </row>
    <row r="14" spans="1:9" ht="12">
      <c r="A14" s="4" t="s">
        <v>11</v>
      </c>
      <c r="B14" s="27" t="s">
        <v>54</v>
      </c>
      <c r="C14" s="11">
        <v>12254372.26</v>
      </c>
      <c r="D14" s="12">
        <v>0</v>
      </c>
      <c r="E14" s="23">
        <f t="shared" si="1"/>
        <v>0</v>
      </c>
      <c r="F14" s="12">
        <v>21910169.88</v>
      </c>
      <c r="G14" s="12">
        <v>0</v>
      </c>
      <c r="H14" s="23">
        <f t="shared" si="2"/>
        <v>0</v>
      </c>
      <c r="I14" s="23"/>
    </row>
    <row r="15" spans="1:9" ht="14.25" customHeight="1">
      <c r="A15" s="4" t="s">
        <v>12</v>
      </c>
      <c r="B15" s="27" t="s">
        <v>55</v>
      </c>
      <c r="C15" s="11">
        <v>54425473.33</v>
      </c>
      <c r="D15" s="12">
        <v>13651782.32</v>
      </c>
      <c r="E15" s="23">
        <f t="shared" si="1"/>
        <v>0.2508344252189529</v>
      </c>
      <c r="F15" s="12">
        <v>62173576.95</v>
      </c>
      <c r="G15" s="12">
        <v>14019696.02</v>
      </c>
      <c r="H15" s="23">
        <f t="shared" si="2"/>
        <v>0.22549283325414332</v>
      </c>
      <c r="I15" s="23">
        <f t="shared" si="0"/>
        <v>1.0269498656934342</v>
      </c>
    </row>
    <row r="16" spans="1:9" ht="25.5" customHeight="1">
      <c r="A16" s="4" t="s">
        <v>13</v>
      </c>
      <c r="B16" s="27" t="s">
        <v>56</v>
      </c>
      <c r="C16" s="11">
        <v>9781084</v>
      </c>
      <c r="D16" s="12">
        <v>2742171.03</v>
      </c>
      <c r="E16" s="23">
        <f t="shared" si="1"/>
        <v>0.28035451183120397</v>
      </c>
      <c r="F16" s="12">
        <v>10306000</v>
      </c>
      <c r="G16" s="12">
        <v>2728116.84</v>
      </c>
      <c r="H16" s="23">
        <f t="shared" si="2"/>
        <v>0.26471151174073354</v>
      </c>
      <c r="I16" s="23">
        <f t="shared" si="0"/>
        <v>0.9948747945163727</v>
      </c>
    </row>
    <row r="17" spans="1:9" ht="12">
      <c r="A17" s="4" t="s">
        <v>14</v>
      </c>
      <c r="B17" s="27" t="s">
        <v>57</v>
      </c>
      <c r="C17" s="11">
        <v>2081400</v>
      </c>
      <c r="D17" s="12">
        <v>520350</v>
      </c>
      <c r="E17" s="23">
        <f t="shared" si="1"/>
        <v>0.25</v>
      </c>
      <c r="F17" s="12">
        <v>1945600</v>
      </c>
      <c r="G17" s="12">
        <v>486399</v>
      </c>
      <c r="H17" s="23">
        <f t="shared" si="2"/>
        <v>0.24999948601973684</v>
      </c>
      <c r="I17" s="23">
        <f t="shared" si="0"/>
        <v>0.9347535312770251</v>
      </c>
    </row>
    <row r="18" spans="1:9" ht="12">
      <c r="A18" s="4" t="s">
        <v>15</v>
      </c>
      <c r="B18" s="27" t="s">
        <v>58</v>
      </c>
      <c r="C18" s="11">
        <v>100000</v>
      </c>
      <c r="D18" s="12">
        <v>0</v>
      </c>
      <c r="E18" s="23">
        <f t="shared" si="1"/>
        <v>0</v>
      </c>
      <c r="F18" s="12">
        <v>100000</v>
      </c>
      <c r="G18" s="12">
        <v>0</v>
      </c>
      <c r="H18" s="23">
        <f t="shared" si="2"/>
        <v>0</v>
      </c>
      <c r="I18" s="23"/>
    </row>
    <row r="19" spans="1:9" ht="38.25" customHeight="1">
      <c r="A19" s="4" t="s">
        <v>16</v>
      </c>
      <c r="B19" s="27" t="s">
        <v>59</v>
      </c>
      <c r="C19" s="11">
        <v>7599684</v>
      </c>
      <c r="D19" s="12">
        <v>2221821.03</v>
      </c>
      <c r="E19" s="23">
        <f t="shared" si="1"/>
        <v>0.2923570282659121</v>
      </c>
      <c r="F19" s="12">
        <v>8260400</v>
      </c>
      <c r="G19" s="12">
        <v>2241717.84</v>
      </c>
      <c r="H19" s="23">
        <f t="shared" si="2"/>
        <v>0.2713812696721708</v>
      </c>
      <c r="I19" s="23">
        <f t="shared" si="0"/>
        <v>1.0089551812370774</v>
      </c>
    </row>
    <row r="20" spans="1:9" ht="12">
      <c r="A20" s="4" t="s">
        <v>17</v>
      </c>
      <c r="B20" s="27" t="s">
        <v>60</v>
      </c>
      <c r="C20" s="11">
        <v>65061848.85</v>
      </c>
      <c r="D20" s="12">
        <v>7134980.23</v>
      </c>
      <c r="E20" s="23">
        <f t="shared" si="1"/>
        <v>0.1096645784913012</v>
      </c>
      <c r="F20" s="12">
        <v>63566424.5</v>
      </c>
      <c r="G20" s="12">
        <v>12418905.23</v>
      </c>
      <c r="H20" s="23">
        <f t="shared" si="2"/>
        <v>0.19536894402484445</v>
      </c>
      <c r="I20" s="23">
        <f t="shared" si="0"/>
        <v>1.740566172528834</v>
      </c>
    </row>
    <row r="21" spans="1:9" ht="12">
      <c r="A21" s="4" t="s">
        <v>18</v>
      </c>
      <c r="B21" s="27" t="s">
        <v>61</v>
      </c>
      <c r="C21" s="11">
        <v>4778100</v>
      </c>
      <c r="D21" s="12">
        <v>846209.34</v>
      </c>
      <c r="E21" s="23">
        <f t="shared" si="1"/>
        <v>0.17710163872669052</v>
      </c>
      <c r="F21" s="12">
        <v>5405960</v>
      </c>
      <c r="G21" s="12">
        <v>1032815.95</v>
      </c>
      <c r="H21" s="23">
        <f t="shared" si="2"/>
        <v>0.19105134888160474</v>
      </c>
      <c r="I21" s="23">
        <f t="shared" si="0"/>
        <v>1.2205206220011706</v>
      </c>
    </row>
    <row r="22" spans="1:9" ht="12">
      <c r="A22" s="4" t="s">
        <v>19</v>
      </c>
      <c r="B22" s="27" t="s">
        <v>62</v>
      </c>
      <c r="C22" s="11">
        <v>6500000</v>
      </c>
      <c r="D22" s="12">
        <v>825489.54</v>
      </c>
      <c r="E22" s="23">
        <f t="shared" si="1"/>
        <v>0.12699839076923078</v>
      </c>
      <c r="F22" s="12">
        <v>6500000</v>
      </c>
      <c r="G22" s="12">
        <v>1029776.1</v>
      </c>
      <c r="H22" s="23">
        <f t="shared" si="2"/>
        <v>0.1584270923076923</v>
      </c>
      <c r="I22" s="23">
        <f t="shared" si="0"/>
        <v>1.247473226614113</v>
      </c>
    </row>
    <row r="23" spans="1:9" ht="14.25" customHeight="1">
      <c r="A23" s="4" t="s">
        <v>20</v>
      </c>
      <c r="B23" s="27" t="s">
        <v>63</v>
      </c>
      <c r="C23" s="11">
        <v>45933072.77</v>
      </c>
      <c r="D23" s="12">
        <v>3721255.33</v>
      </c>
      <c r="E23" s="23">
        <f t="shared" si="1"/>
        <v>0.08101472654863277</v>
      </c>
      <c r="F23" s="12">
        <v>42329284.5</v>
      </c>
      <c r="G23" s="12">
        <v>8967422.35</v>
      </c>
      <c r="H23" s="23">
        <f t="shared" si="2"/>
        <v>0.21184913602780125</v>
      </c>
      <c r="I23" s="23">
        <f t="shared" si="0"/>
        <v>2.4097842138663457</v>
      </c>
    </row>
    <row r="24" spans="1:9" ht="12">
      <c r="A24" s="4" t="s">
        <v>21</v>
      </c>
      <c r="B24" s="27" t="s">
        <v>64</v>
      </c>
      <c r="C24" s="11">
        <v>7850676.08</v>
      </c>
      <c r="D24" s="12">
        <v>1742026.02</v>
      </c>
      <c r="E24" s="23">
        <f t="shared" si="1"/>
        <v>0.22189503200086177</v>
      </c>
      <c r="F24" s="12">
        <v>9331180</v>
      </c>
      <c r="G24" s="12">
        <v>1388890.83</v>
      </c>
      <c r="H24" s="23">
        <f t="shared" si="2"/>
        <v>0.14884407223952384</v>
      </c>
      <c r="I24" s="23">
        <f t="shared" si="0"/>
        <v>0.7972847787887807</v>
      </c>
    </row>
    <row r="25" spans="1:9" ht="15" customHeight="1">
      <c r="A25" s="4" t="s">
        <v>22</v>
      </c>
      <c r="B25" s="27" t="s">
        <v>65</v>
      </c>
      <c r="C25" s="11">
        <v>352686417.47</v>
      </c>
      <c r="D25" s="12">
        <v>19723627.97</v>
      </c>
      <c r="E25" s="23">
        <f t="shared" si="1"/>
        <v>0.05592397947016975</v>
      </c>
      <c r="F25" s="12">
        <v>266206156.98</v>
      </c>
      <c r="G25" s="12">
        <v>15279583.71</v>
      </c>
      <c r="H25" s="23">
        <f t="shared" si="2"/>
        <v>0.057397559407868816</v>
      </c>
      <c r="I25" s="23">
        <f t="shared" si="0"/>
        <v>0.7746842382770821</v>
      </c>
    </row>
    <row r="26" spans="1:9" ht="12">
      <c r="A26" s="4" t="s">
        <v>23</v>
      </c>
      <c r="B26" s="27" t="s">
        <v>66</v>
      </c>
      <c r="C26" s="11">
        <v>286283693</v>
      </c>
      <c r="D26" s="12">
        <v>5433116</v>
      </c>
      <c r="E26" s="23">
        <f t="shared" si="1"/>
        <v>0.018978084092271367</v>
      </c>
      <c r="F26" s="12">
        <v>167637688</v>
      </c>
      <c r="G26" s="12">
        <v>1128600</v>
      </c>
      <c r="H26" s="23">
        <f t="shared" si="2"/>
        <v>0.006732376313851334</v>
      </c>
      <c r="I26" s="23">
        <f t="shared" si="0"/>
        <v>0.20772610045506115</v>
      </c>
    </row>
    <row r="27" spans="1:9" ht="12">
      <c r="A27" s="4" t="s">
        <v>24</v>
      </c>
      <c r="B27" s="27" t="s">
        <v>67</v>
      </c>
      <c r="C27" s="11">
        <v>5949465.26</v>
      </c>
      <c r="D27" s="12">
        <v>3656193.26</v>
      </c>
      <c r="E27" s="23">
        <f t="shared" si="1"/>
        <v>0.6145414924231358</v>
      </c>
      <c r="F27" s="12">
        <v>25297825.81</v>
      </c>
      <c r="G27" s="12">
        <v>5156304.21</v>
      </c>
      <c r="H27" s="23">
        <f t="shared" si="2"/>
        <v>0.2038240064077665</v>
      </c>
      <c r="I27" s="23">
        <f t="shared" si="0"/>
        <v>1.410293122743736</v>
      </c>
    </row>
    <row r="28" spans="1:9" ht="12">
      <c r="A28" s="4" t="s">
        <v>25</v>
      </c>
      <c r="B28" s="27" t="s">
        <v>68</v>
      </c>
      <c r="C28" s="11">
        <v>38643394.57</v>
      </c>
      <c r="D28" s="12">
        <v>475938.82</v>
      </c>
      <c r="E28" s="23">
        <f t="shared" si="1"/>
        <v>0.012316175255718483</v>
      </c>
      <c r="F28" s="12">
        <v>41339598.25</v>
      </c>
      <c r="G28" s="12">
        <v>4995895.06</v>
      </c>
      <c r="H28" s="23">
        <f t="shared" si="2"/>
        <v>0.12085011155133805</v>
      </c>
      <c r="I28" s="23">
        <f t="shared" si="0"/>
        <v>10.496927020998202</v>
      </c>
    </row>
    <row r="29" spans="1:9" ht="20.25">
      <c r="A29" s="4" t="s">
        <v>26</v>
      </c>
      <c r="B29" s="27" t="s">
        <v>69</v>
      </c>
      <c r="C29" s="11">
        <v>21809864.64</v>
      </c>
      <c r="D29" s="12">
        <v>10158379.89</v>
      </c>
      <c r="E29" s="23">
        <f t="shared" si="1"/>
        <v>0.4657699649987374</v>
      </c>
      <c r="F29" s="12">
        <v>31931044.92</v>
      </c>
      <c r="G29" s="12">
        <v>3998784.44</v>
      </c>
      <c r="H29" s="23">
        <f t="shared" si="2"/>
        <v>0.12523186917366935</v>
      </c>
      <c r="I29" s="23">
        <f t="shared" si="0"/>
        <v>0.3936439159886547</v>
      </c>
    </row>
    <row r="30" spans="1:9" ht="12">
      <c r="A30" s="4" t="s">
        <v>27</v>
      </c>
      <c r="B30" s="27" t="s">
        <v>70</v>
      </c>
      <c r="C30" s="11">
        <v>726981387</v>
      </c>
      <c r="D30" s="12">
        <v>180739295.49</v>
      </c>
      <c r="E30" s="23">
        <f t="shared" si="1"/>
        <v>0.24861612514709405</v>
      </c>
      <c r="F30" s="12">
        <v>753367007.6</v>
      </c>
      <c r="G30" s="12">
        <v>185870500.93</v>
      </c>
      <c r="H30" s="23">
        <f t="shared" si="2"/>
        <v>0.2467197249878613</v>
      </c>
      <c r="I30" s="23">
        <f t="shared" si="0"/>
        <v>1.0283900931786243</v>
      </c>
    </row>
    <row r="31" spans="1:9" ht="12">
      <c r="A31" s="4" t="s">
        <v>28</v>
      </c>
      <c r="B31" s="27" t="s">
        <v>71</v>
      </c>
      <c r="C31" s="11">
        <v>194635229</v>
      </c>
      <c r="D31" s="12">
        <v>50130654.11</v>
      </c>
      <c r="E31" s="23">
        <f t="shared" si="1"/>
        <v>0.25756207839434864</v>
      </c>
      <c r="F31" s="12">
        <v>194441131</v>
      </c>
      <c r="G31" s="12">
        <v>51398782.73</v>
      </c>
      <c r="H31" s="23">
        <f t="shared" si="2"/>
        <v>0.2643411014205631</v>
      </c>
      <c r="I31" s="23">
        <f t="shared" si="0"/>
        <v>1.0252964706428402</v>
      </c>
    </row>
    <row r="32" spans="1:9" ht="12">
      <c r="A32" s="4" t="s">
        <v>29</v>
      </c>
      <c r="B32" s="27" t="s">
        <v>72</v>
      </c>
      <c r="C32" s="11">
        <v>427326184</v>
      </c>
      <c r="D32" s="12">
        <v>105260566.19</v>
      </c>
      <c r="E32" s="23">
        <f t="shared" si="1"/>
        <v>0.2463236986900854</v>
      </c>
      <c r="F32" s="12">
        <v>448663651</v>
      </c>
      <c r="G32" s="12">
        <v>108158054.1</v>
      </c>
      <c r="H32" s="23">
        <f t="shared" si="2"/>
        <v>0.24106711978769146</v>
      </c>
      <c r="I32" s="23">
        <f t="shared" si="0"/>
        <v>1.0275268128880277</v>
      </c>
    </row>
    <row r="33" spans="1:9" ht="12">
      <c r="A33" s="4" t="s">
        <v>30</v>
      </c>
      <c r="B33" s="27" t="s">
        <v>73</v>
      </c>
      <c r="C33" s="11">
        <v>62205505</v>
      </c>
      <c r="D33" s="12">
        <v>15644363.55</v>
      </c>
      <c r="E33" s="23">
        <f>SUM(D33/C33)</f>
        <v>0.2514948403682279</v>
      </c>
      <c r="F33" s="12">
        <v>67362442.6</v>
      </c>
      <c r="G33" s="12">
        <v>16388826</v>
      </c>
      <c r="H33" s="23">
        <f t="shared" si="2"/>
        <v>0.24329322642466059</v>
      </c>
      <c r="I33" s="23">
        <f t="shared" si="0"/>
        <v>1.047586624257399</v>
      </c>
    </row>
    <row r="34" spans="1:9" ht="12">
      <c r="A34" s="4" t="s">
        <v>31</v>
      </c>
      <c r="B34" s="27" t="s">
        <v>74</v>
      </c>
      <c r="C34" s="11">
        <v>9555421</v>
      </c>
      <c r="D34" s="12">
        <v>1824939.62</v>
      </c>
      <c r="E34" s="23">
        <f t="shared" si="1"/>
        <v>0.19098474258747994</v>
      </c>
      <c r="F34" s="12">
        <v>9910300</v>
      </c>
      <c r="G34" s="12">
        <v>2030550.69</v>
      </c>
      <c r="H34" s="23">
        <f t="shared" si="2"/>
        <v>0.204892958840802</v>
      </c>
      <c r="I34" s="23">
        <f t="shared" si="0"/>
        <v>1.1126673275908163</v>
      </c>
    </row>
    <row r="35" spans="1:9" ht="15" customHeight="1">
      <c r="A35" s="4" t="s">
        <v>32</v>
      </c>
      <c r="B35" s="27" t="s">
        <v>75</v>
      </c>
      <c r="C35" s="11">
        <v>33259048</v>
      </c>
      <c r="D35" s="12">
        <v>7878772.02</v>
      </c>
      <c r="E35" s="23">
        <f t="shared" si="1"/>
        <v>0.23689108659995317</v>
      </c>
      <c r="F35" s="12">
        <v>32989483</v>
      </c>
      <c r="G35" s="12">
        <v>7894287.41</v>
      </c>
      <c r="H35" s="23">
        <f t="shared" si="2"/>
        <v>0.23929709386473258</v>
      </c>
      <c r="I35" s="23">
        <f t="shared" si="0"/>
        <v>1.0019692650022891</v>
      </c>
    </row>
    <row r="36" spans="1:9" ht="12">
      <c r="A36" s="4" t="s">
        <v>33</v>
      </c>
      <c r="B36" s="27" t="s">
        <v>76</v>
      </c>
      <c r="C36" s="11">
        <v>63275507</v>
      </c>
      <c r="D36" s="12">
        <v>15511354.99</v>
      </c>
      <c r="E36" s="23">
        <f t="shared" si="1"/>
        <v>0.24513995581260217</v>
      </c>
      <c r="F36" s="12">
        <v>72660446</v>
      </c>
      <c r="G36" s="12">
        <v>18547140.46</v>
      </c>
      <c r="H36" s="23">
        <f t="shared" si="2"/>
        <v>0.2552577293566296</v>
      </c>
      <c r="I36" s="23">
        <f t="shared" si="0"/>
        <v>1.1957137511169809</v>
      </c>
    </row>
    <row r="37" spans="1:9" ht="12">
      <c r="A37" s="4" t="s">
        <v>34</v>
      </c>
      <c r="B37" s="27" t="s">
        <v>77</v>
      </c>
      <c r="C37" s="11">
        <v>47803010</v>
      </c>
      <c r="D37" s="12">
        <v>11789000</v>
      </c>
      <c r="E37" s="23">
        <f t="shared" si="1"/>
        <v>0.24661626956126823</v>
      </c>
      <c r="F37" s="12">
        <v>56443700</v>
      </c>
      <c r="G37" s="12">
        <v>14001000</v>
      </c>
      <c r="H37" s="23">
        <f t="shared" si="2"/>
        <v>0.24805248415677925</v>
      </c>
      <c r="I37" s="23">
        <f t="shared" si="0"/>
        <v>1.1876325388073627</v>
      </c>
    </row>
    <row r="38" spans="1:9" ht="12">
      <c r="A38" s="4" t="s">
        <v>35</v>
      </c>
      <c r="B38" s="27" t="s">
        <v>78</v>
      </c>
      <c r="C38" s="11">
        <v>15472497</v>
      </c>
      <c r="D38" s="12">
        <v>3722354.99</v>
      </c>
      <c r="E38" s="23">
        <f t="shared" si="1"/>
        <v>0.2405788147834186</v>
      </c>
      <c r="F38" s="12">
        <v>16216746</v>
      </c>
      <c r="G38" s="12">
        <v>4546140.46</v>
      </c>
      <c r="H38" s="23">
        <f t="shared" si="2"/>
        <v>0.28033616978399983</v>
      </c>
      <c r="I38" s="23">
        <f t="shared" si="0"/>
        <v>1.2213076055919105</v>
      </c>
    </row>
    <row r="39" spans="1:9" ht="12">
      <c r="A39" s="4" t="s">
        <v>36</v>
      </c>
      <c r="B39" s="27" t="s">
        <v>79</v>
      </c>
      <c r="C39" s="11">
        <v>99548590</v>
      </c>
      <c r="D39" s="12">
        <v>16856750.51</v>
      </c>
      <c r="E39" s="23">
        <f t="shared" si="1"/>
        <v>0.16933188616734804</v>
      </c>
      <c r="F39" s="12">
        <v>125025100</v>
      </c>
      <c r="G39" s="12">
        <v>21626748.26</v>
      </c>
      <c r="H39" s="23">
        <f t="shared" si="2"/>
        <v>0.17297925184622928</v>
      </c>
      <c r="I39" s="23">
        <f t="shared" si="0"/>
        <v>1.2829725543585802</v>
      </c>
    </row>
    <row r="40" spans="1:9" ht="12">
      <c r="A40" s="28" t="s">
        <v>37</v>
      </c>
      <c r="B40" s="27" t="s">
        <v>89</v>
      </c>
      <c r="C40" s="11">
        <v>7300000</v>
      </c>
      <c r="D40" s="12">
        <v>1713964.24</v>
      </c>
      <c r="E40" s="23">
        <f t="shared" si="1"/>
        <v>0.23478962191780822</v>
      </c>
      <c r="F40" s="12">
        <v>7270000</v>
      </c>
      <c r="G40" s="12">
        <v>1498198.37</v>
      </c>
      <c r="H40" s="23">
        <f t="shared" si="2"/>
        <v>0.20607955570839065</v>
      </c>
      <c r="I40" s="23">
        <f t="shared" si="0"/>
        <v>0.8741129686579693</v>
      </c>
    </row>
    <row r="41" spans="1:9" ht="12">
      <c r="A41" s="4" t="s">
        <v>38</v>
      </c>
      <c r="B41" s="27" t="s">
        <v>80</v>
      </c>
      <c r="C41" s="11">
        <v>92248590</v>
      </c>
      <c r="D41" s="12">
        <v>15142786.27</v>
      </c>
      <c r="E41" s="23">
        <f t="shared" si="1"/>
        <v>0.16415195365045687</v>
      </c>
      <c r="F41" s="12">
        <v>117755100</v>
      </c>
      <c r="G41" s="12">
        <v>20128549.89</v>
      </c>
      <c r="H41" s="23">
        <f t="shared" si="2"/>
        <v>0.17093569526924948</v>
      </c>
      <c r="I41" s="23">
        <f t="shared" si="0"/>
        <v>1.3292500819269637</v>
      </c>
    </row>
    <row r="42" spans="1:9" ht="12">
      <c r="A42" s="4" t="s">
        <v>39</v>
      </c>
      <c r="B42" s="27" t="s">
        <v>81</v>
      </c>
      <c r="C42" s="11">
        <v>65044217.13</v>
      </c>
      <c r="D42" s="12">
        <v>11387302.27</v>
      </c>
      <c r="E42" s="23">
        <f t="shared" si="1"/>
        <v>0.17507017183773427</v>
      </c>
      <c r="F42" s="12">
        <v>57596993</v>
      </c>
      <c r="G42" s="12">
        <v>11781322.35</v>
      </c>
      <c r="H42" s="23">
        <f t="shared" si="2"/>
        <v>0.20454752472928578</v>
      </c>
      <c r="I42" s="23">
        <f t="shared" si="0"/>
        <v>1.0346017055363543</v>
      </c>
    </row>
    <row r="43" spans="1:9" ht="12">
      <c r="A43" s="4" t="s">
        <v>40</v>
      </c>
      <c r="B43" s="27" t="s">
        <v>82</v>
      </c>
      <c r="C43" s="11">
        <v>59028354.13</v>
      </c>
      <c r="D43" s="12">
        <v>10438069.87</v>
      </c>
      <c r="E43" s="23">
        <f t="shared" si="1"/>
        <v>0.17683145708267436</v>
      </c>
      <c r="F43" s="12">
        <v>50574241</v>
      </c>
      <c r="G43" s="12">
        <v>10810170.79</v>
      </c>
      <c r="H43" s="23">
        <f t="shared" si="2"/>
        <v>0.2137485521532592</v>
      </c>
      <c r="I43" s="23">
        <f t="shared" si="0"/>
        <v>1.0356484411997906</v>
      </c>
    </row>
    <row r="44" spans="1:9" ht="12">
      <c r="A44" s="4" t="s">
        <v>41</v>
      </c>
      <c r="B44" s="27" t="s">
        <v>83</v>
      </c>
      <c r="C44" s="11">
        <v>2174990</v>
      </c>
      <c r="D44" s="12"/>
      <c r="E44" s="23">
        <f t="shared" si="1"/>
        <v>0</v>
      </c>
      <c r="F44" s="12">
        <v>2976233</v>
      </c>
      <c r="G44" s="12">
        <v>0</v>
      </c>
      <c r="H44" s="23">
        <f t="shared" si="2"/>
        <v>0</v>
      </c>
      <c r="I44" s="23"/>
    </row>
    <row r="45" spans="1:9" ht="20.25">
      <c r="A45" s="4" t="s">
        <v>42</v>
      </c>
      <c r="B45" s="27" t="s">
        <v>84</v>
      </c>
      <c r="C45" s="11">
        <v>3840873</v>
      </c>
      <c r="D45" s="12">
        <v>949232.4</v>
      </c>
      <c r="E45" s="23">
        <f t="shared" si="1"/>
        <v>0.2471397518220467</v>
      </c>
      <c r="F45" s="12">
        <v>4046519</v>
      </c>
      <c r="G45" s="12">
        <v>971151.56</v>
      </c>
      <c r="H45" s="23">
        <f t="shared" si="2"/>
        <v>0.23999678736217475</v>
      </c>
      <c r="I45" s="23">
        <f t="shared" si="0"/>
        <v>1.0230914578979815</v>
      </c>
    </row>
    <row r="46" spans="1:9" ht="15" customHeight="1">
      <c r="A46" s="4" t="s">
        <v>43</v>
      </c>
      <c r="B46" s="27" t="s">
        <v>85</v>
      </c>
      <c r="C46" s="11">
        <v>1856000</v>
      </c>
      <c r="D46" s="12">
        <v>462199.37</v>
      </c>
      <c r="E46" s="23">
        <f t="shared" si="1"/>
        <v>0.24902983297413792</v>
      </c>
      <c r="F46" s="12">
        <v>1971000</v>
      </c>
      <c r="G46" s="12">
        <v>499846.86</v>
      </c>
      <c r="H46" s="23">
        <f t="shared" si="2"/>
        <v>0.2536006392694064</v>
      </c>
      <c r="I46" s="23">
        <f t="shared" si="0"/>
        <v>1.081452923659329</v>
      </c>
    </row>
    <row r="47" spans="1:9" ht="15" customHeight="1">
      <c r="A47" s="4" t="s">
        <v>44</v>
      </c>
      <c r="B47" s="27" t="s">
        <v>86</v>
      </c>
      <c r="C47" s="11">
        <v>400000</v>
      </c>
      <c r="D47" s="12">
        <v>99999</v>
      </c>
      <c r="E47" s="23">
        <f t="shared" si="1"/>
        <v>0.2499975</v>
      </c>
      <c r="F47" s="12">
        <v>400000</v>
      </c>
      <c r="G47" s="12">
        <v>99999</v>
      </c>
      <c r="H47" s="23">
        <f t="shared" si="2"/>
        <v>0.2499975</v>
      </c>
      <c r="I47" s="23">
        <f t="shared" si="0"/>
        <v>1</v>
      </c>
    </row>
    <row r="48" spans="1:9" ht="20.25">
      <c r="A48" s="4" t="s">
        <v>45</v>
      </c>
      <c r="B48" s="27" t="s">
        <v>87</v>
      </c>
      <c r="C48" s="11">
        <v>1456000</v>
      </c>
      <c r="D48" s="12">
        <v>362200.37</v>
      </c>
      <c r="E48" s="23">
        <f t="shared" si="1"/>
        <v>0.24876399038461539</v>
      </c>
      <c r="F48" s="12">
        <v>1571000</v>
      </c>
      <c r="G48" s="12">
        <v>399847.86</v>
      </c>
      <c r="H48" s="23">
        <f t="shared" si="2"/>
        <v>0.25451805219605345</v>
      </c>
      <c r="I48" s="23">
        <f t="shared" si="0"/>
        <v>1.1039410589227172</v>
      </c>
    </row>
    <row r="49" spans="1:9" ht="12">
      <c r="A49" s="4" t="s">
        <v>46</v>
      </c>
      <c r="B49" s="22" t="s">
        <v>4</v>
      </c>
      <c r="C49" s="11">
        <v>-23543209.04</v>
      </c>
      <c r="D49" s="12">
        <v>-4987463.22</v>
      </c>
      <c r="E49" s="23">
        <f t="shared" si="1"/>
        <v>0.2118429654821601</v>
      </c>
      <c r="F49" s="12">
        <v>-41173130.59</v>
      </c>
      <c r="G49" s="12">
        <v>12649053.29</v>
      </c>
      <c r="H49" s="23">
        <f t="shared" si="2"/>
        <v>-0.30721621379628977</v>
      </c>
      <c r="I49" s="23">
        <f t="shared" si="0"/>
        <v>-2.536169738410622</v>
      </c>
    </row>
    <row r="50" spans="1:8" ht="12">
      <c r="A50" s="1"/>
      <c r="B50" s="2"/>
      <c r="C50" s="1"/>
      <c r="D50" s="1"/>
      <c r="E50" s="1"/>
      <c r="F50" s="1"/>
      <c r="G50" s="1"/>
      <c r="H50" s="1"/>
    </row>
  </sheetData>
  <sheetProtection/>
  <mergeCells count="7">
    <mergeCell ref="A1:I1"/>
    <mergeCell ref="I3:I4"/>
    <mergeCell ref="E2:G2"/>
    <mergeCell ref="A3:A4"/>
    <mergeCell ref="B3:B4"/>
    <mergeCell ref="C3:E3"/>
    <mergeCell ref="F3:H3"/>
  </mergeCells>
  <printOptions/>
  <pageMargins left="0.5905511811023623" right="0.5118110236220472" top="0.5118110236220472" bottom="0.5118110236220472" header="0.3937007874015748" footer="0.3937007874015748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2022-04-26T09:55:54Z</cp:lastPrinted>
  <dcterms:modified xsi:type="dcterms:W3CDTF">2022-04-27T09:11:41Z</dcterms:modified>
  <cp:category/>
  <cp:version/>
  <cp:contentType/>
  <cp:contentStatus/>
</cp:coreProperties>
</file>